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жовтень 2\виконком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_FilterDatabase" localSheetId="0" hidden="1">Лист1!$A$8:$I$25</definedName>
    <definedName name="_xlnm.Print_Area" localSheetId="0">Лист1!$A$1:$I$27</definedName>
  </definedNames>
  <calcPr calcId="162913"/>
</workbook>
</file>

<file path=xl/calcChain.xml><?xml version="1.0" encoding="utf-8"?>
<calcChain xmlns="http://schemas.openxmlformats.org/spreadsheetml/2006/main">
  <c r="G12" i="1" l="1"/>
  <c r="G10" i="1" l="1"/>
  <c r="K13" i="1"/>
  <c r="H23" i="1" l="1"/>
  <c r="H24" i="1" l="1"/>
  <c r="G24" i="1"/>
  <c r="H20" i="1" l="1"/>
  <c r="G20" i="1" l="1"/>
  <c r="G25" i="1" l="1"/>
  <c r="H25" i="1" l="1"/>
  <c r="H32" i="1" s="1"/>
</calcChain>
</file>

<file path=xl/sharedStrings.xml><?xml version="1.0" encoding="utf-8"?>
<sst xmlns="http://schemas.openxmlformats.org/spreadsheetml/2006/main" count="75" uniqueCount="42">
  <si>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</si>
  <si>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</si>
  <si>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</si>
  <si>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</si>
  <si>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</si>
  <si>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</si>
  <si>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</si>
  <si>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</si>
  <si>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>Орієнтований обсяг фінансування, грн.</t>
  </si>
  <si>
    <t>Новотроїцька селищна рада</t>
  </si>
  <si>
    <t>КЕКВ</t>
  </si>
  <si>
    <t>№ з/п</t>
  </si>
  <si>
    <t>Зміни до заходів</t>
  </si>
  <si>
    <t>Заступник селищного голови з фінансових питань</t>
  </si>
  <si>
    <t>Тетяна Левошич</t>
  </si>
  <si>
    <t>Усього</t>
  </si>
  <si>
    <t>Загальна сума</t>
  </si>
  <si>
    <t>Селищний бюджет</t>
  </si>
  <si>
    <t>селищної програми "Розвитку житлово-комунального господарства та благоустрою населених пунктів  Новотроїцької селищної ради на 2020 рік"</t>
  </si>
  <si>
    <t>Протягом  2020 року</t>
  </si>
  <si>
    <t>Оплата послуг з благоустрою селищної ради</t>
  </si>
  <si>
    <t>0116030</t>
  </si>
  <si>
    <t>Новотроїцьке ЖКП</t>
  </si>
  <si>
    <t>Разом</t>
  </si>
  <si>
    <t>0117370</t>
  </si>
  <si>
    <t>Придбання об'єктів невиробничого призначення</t>
  </si>
  <si>
    <t>Встановлення інших готових металевих виробів</t>
  </si>
  <si>
    <t>0117461</t>
  </si>
  <si>
    <t>Оплата послуг з технічного обслуговування і утримання системи вуличного освітлення</t>
  </si>
  <si>
    <t>Капітальний ремонт тротуарної доріжки по вул. Безроднього (від будівлі відділу освіти до вул.Каштанова) в смт.Новотроїцьке Херсонської області</t>
  </si>
  <si>
    <t>0117330</t>
  </si>
  <si>
    <t>Поточний ремонт доріг комунальної власності  в смт.Новотроїцьке</t>
  </si>
  <si>
    <t xml:space="preserve">Поточні трансферти Новотроїцькому ЖКП для придбання матеріалів, обладнання, інвентарю та інструментів для утримання вулиць і доріг комунальної власності </t>
  </si>
  <si>
    <t>Оплата послуг з підрізання дерев</t>
  </si>
  <si>
    <t>0117670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</si>
  <si>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обладнання) дорожнє маркувальне обладнання, самоскид, , насоси 4 комплекти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</si>
  <si>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обладнання)</t>
  </si>
  <si>
    <t>Оплата послуг з утримання покриття вулиць,доріг,проїздів населених пунктів Новотроїцької селищної ради в належному стані</t>
  </si>
  <si>
    <t xml:space="preserve">Оплата послуг з утримання покриття вулиць,доріг,проїздів населених пунктів Новотроїцької селищної ради в належному стані (в т.ч. в зимовий період) </t>
  </si>
  <si>
    <t>Капітальний ремонт покриття площі по вул.Соборна,92В в смт.Новотроїцьке Херсонської області</t>
  </si>
  <si>
    <t>від 28.10.2020р. №305</t>
  </si>
  <si>
    <t>До рішення виконкому селищної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</si>
</sst>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3" fillId="0" borderId="0" xfId="0" applyNumberFormat="1" applyFont="1"/>
    <xf numFmtId="2" fontId="1" fillId="3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4" fontId="2" fillId="0" borderId="0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4" borderId="1" xfId="0" quotePrefix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6" xfId="0" quotePrefix="1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3" fillId="5" borderId="0" xfId="0" applyNumberFormat="1" applyFont="1" applyFill="1"/>
    <xf numFmtId="0" fontId="6" fillId="0" borderId="1" xfId="0" applyFont="1" applyFill="1" applyBorder="1" applyAlignment="1">
      <alignment horizontal="justify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tabSelected="1" view="pageBreakPreview" zoomScale="85" zoomScaleNormal="100" zoomScaleSheetLayoutView="85" workbookViewId="0">
      <selection activeCell="G4" sqref="G4"/>
    </sheetView>
  </sheetViews>
  <sheetFormatPr defaultRowHeight="20.25" x14ac:dyDescent="0.3"/>
  <cols>
    <col min="1" max="1" width="9.140625" style="1"/>
    <col min="2" max="2" width="103.28515625" style="1" customWidth="1"/>
    <col min="3" max="3" width="16" style="1" customWidth="1"/>
    <col min="4" max="4" width="9.42578125" style="1" customWidth="1"/>
    <col min="5" max="5" width="21.140625" style="1" customWidth="1"/>
    <col min="6" max="6" width="16.28515625" style="1" customWidth="1"/>
    <col min="7" max="7" width="28.42578125" style="1" customWidth="1"/>
    <col min="8" max="8" width="25" style="1" customWidth="1"/>
    <col min="9" max="9" width="23.42578125" style="1" customWidth="1"/>
    <col min="10" max="10" width="9.140625" style="1"/>
    <col min="11" max="11" width="19.140625" style="1" customWidth="1"/>
    <col min="12" max="12" width="15.7109375" style="1" bestFit="1" customWidth="1"/>
    <col min="13" max="13" width="14.7109375" style="1" bestFit="1" customWidth="1"/>
    <col min="14" max="14" width="16.42578125" style="1" bestFit="1" customWidth="1"/>
    <col min="15" max="16384" width="9.140625" style="1"/>
  </cols>
  <sheetData>
    <row r="2" spans="1:13" x14ac:dyDescent="0.3">
      <c r="H2" s="33" t="s">
        <v>7</v>
      </c>
      <c r="I2" s="33"/>
      <c r="M2" s="12"/>
    </row>
    <row r="3" spans="1:13" x14ac:dyDescent="0.3">
      <c r="H3" s="33" t="s">
        <v>41</v>
      </c>
      <c r="I3" s="33"/>
    </row>
    <row r="4" spans="1:13" x14ac:dyDescent="0.3">
      <c r="H4" s="33" t="s">
        <v>40</v>
      </c>
      <c r="I4" s="33"/>
    </row>
    <row r="5" spans="1:13" x14ac:dyDescent="0.3">
      <c r="B5" s="5"/>
      <c r="C5" s="34" t="s">
        <v>12</v>
      </c>
      <c r="D5" s="34"/>
      <c r="E5" s="34"/>
      <c r="F5" s="34"/>
      <c r="G5" s="5"/>
      <c r="H5" s="34"/>
      <c r="I5" s="34"/>
      <c r="M5" s="12"/>
    </row>
    <row r="6" spans="1:13" x14ac:dyDescent="0.3">
      <c r="B6" s="34" t="s">
        <v>18</v>
      </c>
      <c r="C6" s="34"/>
      <c r="D6" s="34"/>
      <c r="E6" s="34"/>
      <c r="F6" s="34"/>
      <c r="G6" s="34"/>
      <c r="H6" s="34"/>
      <c r="I6" s="6"/>
    </row>
    <row r="8" spans="1:13" ht="26.25" customHeight="1" x14ac:dyDescent="0.3">
      <c r="A8" s="32" t="s">
        <v>11</v>
      </c>
      <c r="B8" s="32" t="s">
        <v>0</v>
      </c>
      <c r="C8" s="32" t="s">
        <v>1</v>
      </c>
      <c r="D8" s="32" t="s">
        <v>10</v>
      </c>
      <c r="E8" s="32" t="s">
        <v>2</v>
      </c>
      <c r="F8" s="32" t="s">
        <v>3</v>
      </c>
      <c r="G8" s="32" t="s">
        <v>8</v>
      </c>
      <c r="H8" s="32"/>
      <c r="I8" s="35" t="s">
        <v>5</v>
      </c>
    </row>
    <row r="9" spans="1:13" ht="24" customHeight="1" x14ac:dyDescent="0.3">
      <c r="A9" s="32"/>
      <c r="B9" s="32"/>
      <c r="C9" s="32"/>
      <c r="D9" s="32"/>
      <c r="E9" s="32"/>
      <c r="F9" s="32"/>
      <c r="G9" s="8" t="s">
        <v>4</v>
      </c>
      <c r="H9" s="8" t="s">
        <v>6</v>
      </c>
      <c r="I9" s="36"/>
    </row>
    <row r="10" spans="1:13" s="16" customFormat="1" ht="38.25" customHeight="1" x14ac:dyDescent="0.3">
      <c r="A10" s="13">
        <v>1</v>
      </c>
      <c r="B10" s="18" t="s">
        <v>20</v>
      </c>
      <c r="C10" s="19" t="s">
        <v>21</v>
      </c>
      <c r="D10" s="13">
        <v>2240</v>
      </c>
      <c r="E10" s="13" t="s">
        <v>9</v>
      </c>
      <c r="F10" s="13" t="s">
        <v>19</v>
      </c>
      <c r="G10" s="20">
        <f>13081.81+100000-5061.28</f>
        <v>108020.53</v>
      </c>
      <c r="H10" s="21"/>
      <c r="I10" s="30" t="s">
        <v>17</v>
      </c>
    </row>
    <row r="11" spans="1:13" s="16" customFormat="1" ht="38.25" customHeight="1" x14ac:dyDescent="0.3">
      <c r="A11" s="13">
        <v>2</v>
      </c>
      <c r="B11" s="18" t="s">
        <v>33</v>
      </c>
      <c r="C11" s="19" t="s">
        <v>21</v>
      </c>
      <c r="D11" s="13">
        <v>2240</v>
      </c>
      <c r="E11" s="13" t="s">
        <v>9</v>
      </c>
      <c r="F11" s="13" t="s">
        <v>19</v>
      </c>
      <c r="G11" s="20">
        <v>6061.68</v>
      </c>
      <c r="H11" s="20"/>
      <c r="I11" s="30"/>
    </row>
    <row r="12" spans="1:13" s="16" customFormat="1" ht="38.25" customHeight="1" x14ac:dyDescent="0.3">
      <c r="A12" s="13">
        <v>3</v>
      </c>
      <c r="B12" s="27" t="s">
        <v>28</v>
      </c>
      <c r="C12" s="24" t="s">
        <v>21</v>
      </c>
      <c r="D12" s="25">
        <v>2240</v>
      </c>
      <c r="E12" s="25" t="s">
        <v>9</v>
      </c>
      <c r="F12" s="25" t="s">
        <v>19</v>
      </c>
      <c r="G12" s="28">
        <f>5687.72+10502.3+46305.61</f>
        <v>62495.630000000005</v>
      </c>
      <c r="H12" s="20"/>
      <c r="I12" s="30"/>
    </row>
    <row r="13" spans="1:13" s="16" customFormat="1" ht="38.25" customHeight="1" x14ac:dyDescent="0.3">
      <c r="A13" s="13">
        <v>4</v>
      </c>
      <c r="B13" s="18" t="s">
        <v>26</v>
      </c>
      <c r="C13" s="19" t="s">
        <v>21</v>
      </c>
      <c r="D13" s="13">
        <v>2240</v>
      </c>
      <c r="E13" s="13" t="s">
        <v>9</v>
      </c>
      <c r="F13" s="13" t="s">
        <v>19</v>
      </c>
      <c r="G13" s="20">
        <v>26214.26</v>
      </c>
      <c r="H13" s="20"/>
      <c r="I13" s="30"/>
      <c r="K13" s="26">
        <f>SUM(G10:G13)-5654.5</f>
        <v>197137.6</v>
      </c>
    </row>
    <row r="14" spans="1:13" s="16" customFormat="1" ht="38.25" customHeight="1" x14ac:dyDescent="0.3">
      <c r="A14" s="13">
        <v>5</v>
      </c>
      <c r="B14" s="18" t="s">
        <v>31</v>
      </c>
      <c r="C14" s="19" t="s">
        <v>27</v>
      </c>
      <c r="D14" s="13">
        <v>2240</v>
      </c>
      <c r="E14" s="13" t="s">
        <v>9</v>
      </c>
      <c r="F14" s="13" t="s">
        <v>19</v>
      </c>
      <c r="G14" s="20">
        <v>50000</v>
      </c>
      <c r="H14" s="20"/>
      <c r="I14" s="30"/>
    </row>
    <row r="15" spans="1:13" s="16" customFormat="1" ht="38.25" customHeight="1" x14ac:dyDescent="0.3">
      <c r="A15" s="13">
        <v>6</v>
      </c>
      <c r="B15" s="18" t="s">
        <v>39</v>
      </c>
      <c r="C15" s="19" t="s">
        <v>30</v>
      </c>
      <c r="D15" s="13">
        <v>3132</v>
      </c>
      <c r="E15" s="13" t="s">
        <v>9</v>
      </c>
      <c r="F15" s="13" t="s">
        <v>19</v>
      </c>
      <c r="G15" s="20"/>
      <c r="H15" s="20">
        <v>-20731</v>
      </c>
      <c r="I15" s="30"/>
    </row>
    <row r="16" spans="1:13" s="16" customFormat="1" ht="38.25" customHeight="1" x14ac:dyDescent="0.3">
      <c r="A16" s="13">
        <v>7</v>
      </c>
      <c r="B16" s="18" t="s">
        <v>37</v>
      </c>
      <c r="C16" s="19" t="s">
        <v>27</v>
      </c>
      <c r="D16" s="13">
        <v>2240</v>
      </c>
      <c r="E16" s="13" t="s">
        <v>9</v>
      </c>
      <c r="F16" s="13" t="s">
        <v>19</v>
      </c>
      <c r="G16" s="20">
        <v>-47299.89</v>
      </c>
      <c r="H16" s="20"/>
      <c r="I16" s="30"/>
    </row>
    <row r="17" spans="1:11" s="16" customFormat="1" ht="38.25" customHeight="1" x14ac:dyDescent="0.3">
      <c r="A17" s="13">
        <v>8</v>
      </c>
      <c r="B17" s="18" t="s">
        <v>38</v>
      </c>
      <c r="C17" s="19" t="s">
        <v>27</v>
      </c>
      <c r="D17" s="13">
        <v>2240</v>
      </c>
      <c r="E17" s="13" t="s">
        <v>9</v>
      </c>
      <c r="F17" s="13" t="s">
        <v>19</v>
      </c>
      <c r="G17" s="20">
        <v>47299.89</v>
      </c>
      <c r="H17" s="20"/>
      <c r="I17" s="30"/>
    </row>
    <row r="18" spans="1:11" s="16" customFormat="1" ht="38.25" customHeight="1" x14ac:dyDescent="0.3">
      <c r="A18" s="13">
        <v>9</v>
      </c>
      <c r="B18" s="18" t="s">
        <v>25</v>
      </c>
      <c r="C18" s="19" t="s">
        <v>24</v>
      </c>
      <c r="D18" s="13">
        <v>3110</v>
      </c>
      <c r="E18" s="13" t="s">
        <v>9</v>
      </c>
      <c r="F18" s="13" t="s">
        <v>19</v>
      </c>
      <c r="G18" s="20"/>
      <c r="H18" s="20">
        <v>49943.78</v>
      </c>
      <c r="I18" s="30"/>
    </row>
    <row r="19" spans="1:11" s="16" customFormat="1" ht="38.25" customHeight="1" x14ac:dyDescent="0.3">
      <c r="A19" s="13">
        <v>10</v>
      </c>
      <c r="B19" s="18" t="s">
        <v>29</v>
      </c>
      <c r="C19" s="19" t="s">
        <v>30</v>
      </c>
      <c r="D19" s="13">
        <v>3132</v>
      </c>
      <c r="E19" s="13" t="s">
        <v>9</v>
      </c>
      <c r="F19" s="13" t="s">
        <v>19</v>
      </c>
      <c r="G19" s="20"/>
      <c r="H19" s="20">
        <v>-298344.34999999998</v>
      </c>
      <c r="I19" s="30"/>
    </row>
    <row r="20" spans="1:11" ht="28.5" customHeight="1" x14ac:dyDescent="0.3">
      <c r="A20" s="9" t="s">
        <v>23</v>
      </c>
      <c r="B20" s="9"/>
      <c r="C20" s="9"/>
      <c r="D20" s="9"/>
      <c r="E20" s="9"/>
      <c r="F20" s="9"/>
      <c r="G20" s="11">
        <f>SUM(G10:G19)</f>
        <v>252792.10000000003</v>
      </c>
      <c r="H20" s="11">
        <f>SUM(H10:H19)</f>
        <v>-269131.56999999995</v>
      </c>
      <c r="I20" s="9"/>
      <c r="K20" s="12"/>
    </row>
    <row r="21" spans="1:11" ht="42" customHeight="1" x14ac:dyDescent="0.3">
      <c r="A21" s="13">
        <v>1</v>
      </c>
      <c r="B21" s="22" t="s">
        <v>32</v>
      </c>
      <c r="C21" s="23" t="s">
        <v>27</v>
      </c>
      <c r="D21" s="14">
        <v>2610</v>
      </c>
      <c r="E21" s="13" t="s">
        <v>22</v>
      </c>
      <c r="F21" s="13" t="s">
        <v>19</v>
      </c>
      <c r="G21" s="21">
        <v>50000</v>
      </c>
      <c r="H21" s="15"/>
      <c r="I21" s="29" t="s">
        <v>17</v>
      </c>
    </row>
    <row r="22" spans="1:11" ht="53.25" customHeight="1" x14ac:dyDescent="0.3">
      <c r="A22" s="13">
        <v>2</v>
      </c>
      <c r="B22" s="22" t="s">
        <v>35</v>
      </c>
      <c r="C22" s="23" t="s">
        <v>34</v>
      </c>
      <c r="D22" s="14">
        <v>3210</v>
      </c>
      <c r="E22" s="13" t="s">
        <v>22</v>
      </c>
      <c r="F22" s="13" t="s">
        <v>19</v>
      </c>
      <c r="G22" s="21"/>
      <c r="H22" s="15">
        <v>-5.57</v>
      </c>
      <c r="I22" s="30"/>
    </row>
    <row r="23" spans="1:11" ht="42" customHeight="1" x14ac:dyDescent="0.3">
      <c r="A23" s="13">
        <v>3</v>
      </c>
      <c r="B23" s="22" t="s">
        <v>36</v>
      </c>
      <c r="C23" s="23" t="s">
        <v>34</v>
      </c>
      <c r="D23" s="14">
        <v>3210</v>
      </c>
      <c r="E23" s="13" t="s">
        <v>22</v>
      </c>
      <c r="F23" s="13" t="s">
        <v>19</v>
      </c>
      <c r="G23" s="21"/>
      <c r="H23" s="15">
        <f>359427.13+5.57</f>
        <v>359432.7</v>
      </c>
      <c r="I23" s="31"/>
    </row>
    <row r="24" spans="1:11" ht="18.75" customHeight="1" x14ac:dyDescent="0.3">
      <c r="A24" s="9" t="s">
        <v>23</v>
      </c>
      <c r="B24" s="9"/>
      <c r="C24" s="9"/>
      <c r="D24" s="9"/>
      <c r="E24" s="9"/>
      <c r="F24" s="9"/>
      <c r="G24" s="11">
        <f>SUM(G21:G23)</f>
        <v>50000</v>
      </c>
      <c r="H24" s="11">
        <f>SUM(H21:H23)</f>
        <v>359427.13</v>
      </c>
      <c r="I24" s="9"/>
    </row>
    <row r="25" spans="1:11" x14ac:dyDescent="0.3">
      <c r="A25" s="4" t="s">
        <v>15</v>
      </c>
      <c r="B25" s="4" t="s">
        <v>16</v>
      </c>
      <c r="C25" s="4"/>
      <c r="D25" s="4"/>
      <c r="E25" s="4"/>
      <c r="F25" s="4"/>
      <c r="G25" s="7">
        <f>G20+G24</f>
        <v>302792.10000000003</v>
      </c>
      <c r="H25" s="7">
        <f>H20+H24</f>
        <v>90295.560000000056</v>
      </c>
      <c r="I25" s="4"/>
      <c r="K25" s="10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11" x14ac:dyDescent="0.3">
      <c r="A27" s="2"/>
      <c r="B27" s="2" t="s">
        <v>13</v>
      </c>
      <c r="C27" s="2"/>
      <c r="D27" s="2"/>
      <c r="E27" s="3"/>
      <c r="F27" s="2"/>
      <c r="G27" s="2" t="s">
        <v>14</v>
      </c>
      <c r="H27" s="2"/>
      <c r="I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11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</row>
    <row r="32" spans="1:11" x14ac:dyDescent="0.3">
      <c r="A32" s="2"/>
      <c r="B32" s="2"/>
      <c r="C32" s="2"/>
      <c r="D32" s="2"/>
      <c r="E32" s="2"/>
      <c r="F32" s="2"/>
      <c r="G32" s="2"/>
      <c r="H32" s="17">
        <f>H25+G25</f>
        <v>393087.66000000009</v>
      </c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</sheetData>
  <autoFilter ref="A8:I25">
    <filterColumn colId="6" showButton="0"/>
  </autoFilter>
  <mergeCells count="16">
    <mergeCell ref="I21:I23"/>
    <mergeCell ref="I10:I19"/>
    <mergeCell ref="A8:A9"/>
    <mergeCell ref="B8:B9"/>
    <mergeCell ref="H2:I2"/>
    <mergeCell ref="H3:I3"/>
    <mergeCell ref="H4:I4"/>
    <mergeCell ref="H5:I5"/>
    <mergeCell ref="G8:H8"/>
    <mergeCell ref="I8:I9"/>
    <mergeCell ref="C8:C9"/>
    <mergeCell ref="E8:E9"/>
    <mergeCell ref="C5:F5"/>
    <mergeCell ref="B6:H6"/>
    <mergeCell ref="F8:F9"/>
    <mergeCell ref="D8:D9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2020-10-30T11:55:07Z</cp:lastPrinted>
  <dcterms:created xsi:type="dcterms:W3CDTF">2017-03-17T13:44:46Z</dcterms:created>
  <dcterms:modified xsi:type="dcterms:W3CDTF">2020-11-04T07:01:07Z</dcterms:modified>
</cp:coreProperties>
</file>