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адежда\Сесії\25 сесія 18.02.22\ПРИЙНЯТІ РІШ 25 СЕСІЇ\Рішення  25 сес. (основні)\3. Рш зміни до бюджету лютий\"/>
    </mc:Choice>
  </mc:AlternateContent>
  <bookViews>
    <workbookView xWindow="0" yWindow="0" windowWidth="23040" windowHeight="9195" activeTab="2"/>
  </bookViews>
  <sheets>
    <sheet name="дод 1" sheetId="7" r:id="rId1"/>
    <sheet name="дод 2" sheetId="1" r:id="rId2"/>
    <sheet name="дод 3" sheetId="17" r:id="rId3"/>
  </sheets>
  <definedNames>
    <definedName name="_xlnm._FilterDatabase" localSheetId="1" hidden="1">'дод 2'!$Q$1:$Q$112</definedName>
    <definedName name="_xlnm._FilterDatabase" localSheetId="2" hidden="1">'дод 3'!$A$5:$K$56</definedName>
    <definedName name="_xlnm.Print_Titles" localSheetId="1">'дод 2'!$8:$12</definedName>
    <definedName name="_xlnm.Print_Titles" localSheetId="2">'дод 3'!$8:$10</definedName>
    <definedName name="_xlnm.Print_Area" localSheetId="0">'дод 1'!$A$1:$F$27</definedName>
    <definedName name="_xlnm.Print_Area" localSheetId="1">'дод 2'!$A$1:$P$111</definedName>
    <definedName name="_xlnm.Print_Area" localSheetId="2">'дод 3'!$A$1:$J$60</definedName>
  </definedNames>
  <calcPr calcId="152511"/>
</workbook>
</file>

<file path=xl/calcChain.xml><?xml version="1.0" encoding="utf-8"?>
<calcChain xmlns="http://schemas.openxmlformats.org/spreadsheetml/2006/main">
  <c r="G34" i="17" l="1"/>
  <c r="G45" i="17" l="1"/>
  <c r="K45" i="17" s="1"/>
  <c r="G46" i="17" l="1"/>
  <c r="K46" i="17" s="1"/>
  <c r="I51" i="17"/>
  <c r="J51" i="17"/>
  <c r="J50" i="17" s="1"/>
  <c r="H51" i="17"/>
  <c r="H50" i="17" s="1"/>
  <c r="G52" i="17"/>
  <c r="K52" i="17" s="1"/>
  <c r="I40" i="17"/>
  <c r="I39" i="17" s="1"/>
  <c r="J40" i="17"/>
  <c r="J39" i="17" s="1"/>
  <c r="H40" i="17"/>
  <c r="H39" i="17" s="1"/>
  <c r="G55" i="17"/>
  <c r="K55" i="17" s="1"/>
  <c r="G54" i="17"/>
  <c r="K54" i="17" s="1"/>
  <c r="G53" i="17"/>
  <c r="K53" i="17" s="1"/>
  <c r="I50" i="17"/>
  <c r="G49" i="17"/>
  <c r="K49" i="17" s="1"/>
  <c r="G48" i="17"/>
  <c r="K48" i="17" s="1"/>
  <c r="G47" i="17"/>
  <c r="K47" i="17" s="1"/>
  <c r="G44" i="17"/>
  <c r="K44" i="17" s="1"/>
  <c r="G43" i="17"/>
  <c r="K43" i="17" s="1"/>
  <c r="G42" i="17"/>
  <c r="K42" i="17" s="1"/>
  <c r="G41" i="17"/>
  <c r="K41" i="17" s="1"/>
  <c r="G40" i="17"/>
  <c r="K40" i="17" s="1"/>
  <c r="G38" i="17"/>
  <c r="K38" i="17" s="1"/>
  <c r="G37" i="17"/>
  <c r="K37" i="17" s="1"/>
  <c r="G36" i="17"/>
  <c r="K36" i="17" s="1"/>
  <c r="G35" i="17"/>
  <c r="K35" i="17" s="1"/>
  <c r="G33" i="17"/>
  <c r="K33" i="17" s="1"/>
  <c r="G32" i="17"/>
  <c r="K32" i="17" s="1"/>
  <c r="G31" i="17"/>
  <c r="K31" i="17" s="1"/>
  <c r="G30" i="17"/>
  <c r="K30" i="17" s="1"/>
  <c r="G29" i="17"/>
  <c r="K29" i="17" s="1"/>
  <c r="G28" i="17"/>
  <c r="K28" i="17" s="1"/>
  <c r="G27" i="17"/>
  <c r="K27" i="17" s="1"/>
  <c r="G26" i="17"/>
  <c r="K26" i="17" s="1"/>
  <c r="G25" i="17"/>
  <c r="K25" i="17" s="1"/>
  <c r="G24" i="17"/>
  <c r="K24" i="17" s="1"/>
  <c r="G23" i="17"/>
  <c r="K23" i="17" s="1"/>
  <c r="G22" i="17"/>
  <c r="K22" i="17" s="1"/>
  <c r="G21" i="17"/>
  <c r="K21" i="17" s="1"/>
  <c r="G20" i="17"/>
  <c r="K20" i="17" s="1"/>
  <c r="G19" i="17"/>
  <c r="K19" i="17" s="1"/>
  <c r="G18" i="17"/>
  <c r="K18" i="17" s="1"/>
  <c r="G17" i="17"/>
  <c r="K17" i="17" s="1"/>
  <c r="J16" i="17"/>
  <c r="J15" i="17" s="1"/>
  <c r="I16" i="17"/>
  <c r="I15" i="17" s="1"/>
  <c r="H16" i="17"/>
  <c r="G16" i="17" s="1"/>
  <c r="K16" i="17" s="1"/>
  <c r="G14" i="17"/>
  <c r="K14" i="17" s="1"/>
  <c r="G13" i="17"/>
  <c r="K13" i="17" s="1"/>
  <c r="J12" i="17"/>
  <c r="J11" i="17" s="1"/>
  <c r="I12" i="17"/>
  <c r="I11" i="17" s="1"/>
  <c r="H12" i="17"/>
  <c r="G12" i="17" l="1"/>
  <c r="K12" i="17" s="1"/>
  <c r="G51" i="17"/>
  <c r="H11" i="17"/>
  <c r="G11" i="17" s="1"/>
  <c r="K11" i="17" s="1"/>
  <c r="H15" i="17"/>
  <c r="G15" i="17" s="1"/>
  <c r="K15" i="17" s="1"/>
  <c r="G39" i="17"/>
  <c r="K39" i="17" s="1"/>
  <c r="J56" i="17"/>
  <c r="I56" i="17"/>
  <c r="E99" i="1"/>
  <c r="J99" i="1"/>
  <c r="E93" i="1"/>
  <c r="J93" i="1"/>
  <c r="J88" i="1"/>
  <c r="E88" i="1"/>
  <c r="J81" i="1"/>
  <c r="E81" i="1"/>
  <c r="J80" i="1"/>
  <c r="E80" i="1"/>
  <c r="F85" i="1"/>
  <c r="F84" i="1" s="1"/>
  <c r="J89" i="1"/>
  <c r="J90" i="1"/>
  <c r="J91" i="1"/>
  <c r="J92" i="1"/>
  <c r="J94" i="1"/>
  <c r="E90" i="1"/>
  <c r="E91" i="1"/>
  <c r="E92" i="1"/>
  <c r="E94" i="1"/>
  <c r="E41" i="1"/>
  <c r="P41" i="1" s="1"/>
  <c r="J41" i="1"/>
  <c r="E76" i="1"/>
  <c r="J76" i="1"/>
  <c r="E42" i="1"/>
  <c r="J42" i="1"/>
  <c r="E79" i="1"/>
  <c r="J79" i="1"/>
  <c r="E43" i="1"/>
  <c r="J43" i="1"/>
  <c r="J96" i="1"/>
  <c r="E60" i="1"/>
  <c r="J60" i="1"/>
  <c r="E21" i="1"/>
  <c r="J21" i="1"/>
  <c r="E20" i="1"/>
  <c r="J20" i="1"/>
  <c r="J61" i="1"/>
  <c r="E61" i="1"/>
  <c r="J33" i="1"/>
  <c r="E33" i="1"/>
  <c r="O102" i="1"/>
  <c r="O101" i="1" s="1"/>
  <c r="N102" i="1"/>
  <c r="N101" i="1" s="1"/>
  <c r="M102" i="1"/>
  <c r="M101" i="1" s="1"/>
  <c r="L102" i="1"/>
  <c r="L101" i="1" s="1"/>
  <c r="K102" i="1"/>
  <c r="K101" i="1" s="1"/>
  <c r="G102" i="1"/>
  <c r="G101" i="1" s="1"/>
  <c r="H102" i="1"/>
  <c r="H101" i="1" s="1"/>
  <c r="I102" i="1"/>
  <c r="I101" i="1" s="1"/>
  <c r="F102" i="1"/>
  <c r="F101" i="1" s="1"/>
  <c r="J104" i="1"/>
  <c r="J105" i="1"/>
  <c r="J106" i="1"/>
  <c r="E105" i="1"/>
  <c r="P104" i="1"/>
  <c r="L28" i="1"/>
  <c r="L27" i="1" s="1"/>
  <c r="M28" i="1"/>
  <c r="M27" i="1" s="1"/>
  <c r="N28" i="1"/>
  <c r="N27" i="1" s="1"/>
  <c r="O28" i="1"/>
  <c r="O27" i="1" s="1"/>
  <c r="K28" i="1"/>
  <c r="K27" i="1" s="1"/>
  <c r="J27" i="1" s="1"/>
  <c r="E83" i="1"/>
  <c r="J83" i="1"/>
  <c r="E19" i="1"/>
  <c r="J19" i="1"/>
  <c r="E23" i="1"/>
  <c r="J23" i="1"/>
  <c r="E66" i="1"/>
  <c r="J66" i="1"/>
  <c r="J17" i="1"/>
  <c r="J18" i="1"/>
  <c r="E17" i="1"/>
  <c r="P17" i="1" s="1"/>
  <c r="E106" i="1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J15" i="1"/>
  <c r="J86" i="1"/>
  <c r="O85" i="1"/>
  <c r="O84" i="1" s="1"/>
  <c r="N85" i="1"/>
  <c r="N84" i="1" s="1"/>
  <c r="M85" i="1"/>
  <c r="M84" i="1" s="1"/>
  <c r="L85" i="1"/>
  <c r="L84" i="1" s="1"/>
  <c r="K85" i="1"/>
  <c r="K84" i="1" s="1"/>
  <c r="G85" i="1"/>
  <c r="G84" i="1" s="1"/>
  <c r="H85" i="1"/>
  <c r="H84" i="1" s="1"/>
  <c r="I85" i="1"/>
  <c r="I84" i="1" s="1"/>
  <c r="J103" i="1"/>
  <c r="J100" i="1"/>
  <c r="J98" i="1"/>
  <c r="J97" i="1"/>
  <c r="J95" i="1"/>
  <c r="J87" i="1"/>
  <c r="J82" i="1"/>
  <c r="J78" i="1"/>
  <c r="J77" i="1"/>
  <c r="J75" i="1"/>
  <c r="J74" i="1"/>
  <c r="J73" i="1"/>
  <c r="J72" i="1"/>
  <c r="J71" i="1"/>
  <c r="P71" i="1" s="1"/>
  <c r="J70" i="1"/>
  <c r="J69" i="1"/>
  <c r="P69" i="1" s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P26" i="1" s="1"/>
  <c r="E45" i="1"/>
  <c r="F14" i="1"/>
  <c r="F13" i="1" s="1"/>
  <c r="F28" i="1"/>
  <c r="L14" i="1"/>
  <c r="L13" i="1" s="1"/>
  <c r="M14" i="1"/>
  <c r="M13" i="1" s="1"/>
  <c r="N14" i="1"/>
  <c r="N13" i="1" s="1"/>
  <c r="O14" i="1"/>
  <c r="O13" i="1" s="1"/>
  <c r="K14" i="1"/>
  <c r="J14" i="1" s="1"/>
  <c r="G14" i="1"/>
  <c r="H14" i="1"/>
  <c r="H13" i="1" s="1"/>
  <c r="I14" i="1"/>
  <c r="I13" i="1" s="1"/>
  <c r="E15" i="1"/>
  <c r="E89" i="1"/>
  <c r="E18" i="1"/>
  <c r="E95" i="1"/>
  <c r="E96" i="1"/>
  <c r="E97" i="1"/>
  <c r="E30" i="1"/>
  <c r="E31" i="1"/>
  <c r="E32" i="1"/>
  <c r="E34" i="1"/>
  <c r="E35" i="1"/>
  <c r="P35" i="1" s="1"/>
  <c r="E36" i="1"/>
  <c r="E37" i="1"/>
  <c r="E38" i="1"/>
  <c r="E39" i="1"/>
  <c r="E40" i="1"/>
  <c r="E44" i="1"/>
  <c r="E46" i="1"/>
  <c r="E47" i="1"/>
  <c r="E48" i="1"/>
  <c r="E49" i="1"/>
  <c r="P49" i="1" s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E72" i="1"/>
  <c r="E73" i="1"/>
  <c r="E74" i="1"/>
  <c r="E75" i="1"/>
  <c r="E77" i="1"/>
  <c r="E78" i="1"/>
  <c r="E82" i="1"/>
  <c r="E16" i="1"/>
  <c r="E87" i="1"/>
  <c r="P87" i="1" s="1"/>
  <c r="E22" i="1"/>
  <c r="E98" i="1"/>
  <c r="E24" i="1"/>
  <c r="E25" i="1"/>
  <c r="E26" i="1"/>
  <c r="E100" i="1"/>
  <c r="E103" i="1"/>
  <c r="E86" i="1"/>
  <c r="E29" i="1"/>
  <c r="G28" i="1"/>
  <c r="G27" i="1" s="1"/>
  <c r="H28" i="1"/>
  <c r="H27" i="1" s="1"/>
  <c r="I28" i="1"/>
  <c r="I27" i="1" s="1"/>
  <c r="G13" i="1"/>
  <c r="P79" i="1"/>
  <c r="P60" i="1"/>
  <c r="P94" i="1"/>
  <c r="P91" i="1"/>
  <c r="C21" i="7"/>
  <c r="P40" i="1"/>
  <c r="P32" i="1"/>
  <c r="P103" i="1"/>
  <c r="P46" i="1"/>
  <c r="F27" i="1"/>
  <c r="E27" i="1" s="1"/>
  <c r="C22" i="7"/>
  <c r="P23" i="1" l="1"/>
  <c r="P19" i="1"/>
  <c r="P83" i="1"/>
  <c r="J101" i="1"/>
  <c r="P61" i="1"/>
  <c r="P42" i="1"/>
  <c r="Q42" i="1" s="1"/>
  <c r="P99" i="1"/>
  <c r="F20" i="7"/>
  <c r="F19" i="7" s="1"/>
  <c r="F23" i="7" s="1"/>
  <c r="P29" i="1"/>
  <c r="Q29" i="1"/>
  <c r="Q103" i="1"/>
  <c r="Q26" i="1"/>
  <c r="P24" i="1"/>
  <c r="Q24" i="1"/>
  <c r="P16" i="1"/>
  <c r="Q16" i="1" s="1"/>
  <c r="P73" i="1"/>
  <c r="Q73" i="1" s="1"/>
  <c r="Q71" i="1"/>
  <c r="Q69" i="1"/>
  <c r="P67" i="1"/>
  <c r="Q67" i="1" s="1"/>
  <c r="P64" i="1"/>
  <c r="Q64" i="1" s="1"/>
  <c r="P56" i="1"/>
  <c r="Q56" i="1" s="1"/>
  <c r="P54" i="1"/>
  <c r="Q54" i="1" s="1"/>
  <c r="P48" i="1"/>
  <c r="Q48" i="1" s="1"/>
  <c r="Q46" i="1"/>
  <c r="Q40" i="1"/>
  <c r="P34" i="1"/>
  <c r="Q34" i="1" s="1"/>
  <c r="P97" i="1"/>
  <c r="Q97" i="1"/>
  <c r="P45" i="1"/>
  <c r="Q45" i="1" s="1"/>
  <c r="P106" i="1"/>
  <c r="Q106" i="1" s="1"/>
  <c r="P105" i="1"/>
  <c r="Q105" i="1" s="1"/>
  <c r="P20" i="1"/>
  <c r="Q20" i="1" s="1"/>
  <c r="Q60" i="1"/>
  <c r="Q94" i="1"/>
  <c r="Q91" i="1"/>
  <c r="Q99" i="1"/>
  <c r="P100" i="1"/>
  <c r="Q100" i="1" s="1"/>
  <c r="Q87" i="1"/>
  <c r="Q49" i="1"/>
  <c r="P39" i="1"/>
  <c r="Q39" i="1" s="1"/>
  <c r="P37" i="1"/>
  <c r="Q37" i="1" s="1"/>
  <c r="Q35" i="1"/>
  <c r="Q32" i="1"/>
  <c r="P30" i="1"/>
  <c r="Q30" i="1" s="1"/>
  <c r="P96" i="1"/>
  <c r="Q96" i="1" s="1"/>
  <c r="Q17" i="1"/>
  <c r="Q23" i="1"/>
  <c r="Q19" i="1"/>
  <c r="Q83" i="1"/>
  <c r="Q104" i="1"/>
  <c r="Q61" i="1"/>
  <c r="Q79" i="1"/>
  <c r="Q41" i="1"/>
  <c r="P92" i="1"/>
  <c r="Q92" i="1" s="1"/>
  <c r="P90" i="1"/>
  <c r="Q90" i="1" s="1"/>
  <c r="P80" i="1"/>
  <c r="Q80" i="1" s="1"/>
  <c r="H56" i="17"/>
  <c r="K51" i="17"/>
  <c r="G50" i="17"/>
  <c r="K50" i="17" s="1"/>
  <c r="P36" i="1"/>
  <c r="Q36" i="1" s="1"/>
  <c r="J85" i="1"/>
  <c r="P25" i="1"/>
  <c r="Q25" i="1" s="1"/>
  <c r="P70" i="1"/>
  <c r="Q70" i="1" s="1"/>
  <c r="P68" i="1"/>
  <c r="Q68" i="1" s="1"/>
  <c r="P47" i="1"/>
  <c r="Q47" i="1" s="1"/>
  <c r="P50" i="1"/>
  <c r="Q50" i="1" s="1"/>
  <c r="P58" i="1"/>
  <c r="Q58" i="1" s="1"/>
  <c r="P75" i="1"/>
  <c r="Q75" i="1" s="1"/>
  <c r="P76" i="1"/>
  <c r="Q76" i="1" s="1"/>
  <c r="P93" i="1"/>
  <c r="Q93" i="1" s="1"/>
  <c r="P51" i="1"/>
  <c r="Q51" i="1" s="1"/>
  <c r="P78" i="1"/>
  <c r="Q78" i="1" s="1"/>
  <c r="P52" i="1"/>
  <c r="Q52" i="1" s="1"/>
  <c r="P62" i="1"/>
  <c r="Q62" i="1" s="1"/>
  <c r="P18" i="1"/>
  <c r="Q18" i="1" s="1"/>
  <c r="P15" i="1"/>
  <c r="Q15" i="1" s="1"/>
  <c r="D20" i="7"/>
  <c r="D19" i="7" s="1"/>
  <c r="D23" i="7" s="1"/>
  <c r="C13" i="7"/>
  <c r="C17" i="7" s="1"/>
  <c r="E20" i="7"/>
  <c r="E19" i="7" s="1"/>
  <c r="E23" i="7" s="1"/>
  <c r="C14" i="7"/>
  <c r="E84" i="1"/>
  <c r="E28" i="1"/>
  <c r="J102" i="1"/>
  <c r="P44" i="1"/>
  <c r="Q44" i="1" s="1"/>
  <c r="P43" i="1"/>
  <c r="Q43" i="1" s="1"/>
  <c r="G107" i="1"/>
  <c r="I107" i="1"/>
  <c r="P22" i="1"/>
  <c r="Q22" i="1" s="1"/>
  <c r="P38" i="1"/>
  <c r="Q38" i="1" s="1"/>
  <c r="P95" i="1"/>
  <c r="Q95" i="1" s="1"/>
  <c r="J84" i="1"/>
  <c r="P66" i="1"/>
  <c r="Q66" i="1" s="1"/>
  <c r="P88" i="1"/>
  <c r="Q88" i="1" s="1"/>
  <c r="E14" i="1"/>
  <c r="N107" i="1"/>
  <c r="L107" i="1"/>
  <c r="E13" i="1"/>
  <c r="P55" i="1"/>
  <c r="Q55" i="1" s="1"/>
  <c r="P57" i="1"/>
  <c r="Q57" i="1" s="1"/>
  <c r="P59" i="1"/>
  <c r="Q59" i="1" s="1"/>
  <c r="P63" i="1"/>
  <c r="Q63" i="1" s="1"/>
  <c r="P65" i="1"/>
  <c r="Q65" i="1" s="1"/>
  <c r="P72" i="1"/>
  <c r="Q72" i="1" s="1"/>
  <c r="P74" i="1"/>
  <c r="Q74" i="1" s="1"/>
  <c r="P82" i="1"/>
  <c r="Q82" i="1" s="1"/>
  <c r="P98" i="1"/>
  <c r="Q98" i="1" s="1"/>
  <c r="M107" i="1"/>
  <c r="O107" i="1"/>
  <c r="H107" i="1"/>
  <c r="E102" i="1"/>
  <c r="P31" i="1"/>
  <c r="Q31" i="1" s="1"/>
  <c r="K13" i="1"/>
  <c r="P86" i="1"/>
  <c r="Q86" i="1" s="1"/>
  <c r="P33" i="1"/>
  <c r="Q33" i="1" s="1"/>
  <c r="E85" i="1"/>
  <c r="J28" i="1"/>
  <c r="P89" i="1"/>
  <c r="Q89" i="1" s="1"/>
  <c r="P27" i="1"/>
  <c r="Q27" i="1" s="1"/>
  <c r="P81" i="1"/>
  <c r="Q81" i="1" s="1"/>
  <c r="F107" i="1"/>
  <c r="D17" i="7"/>
  <c r="P21" i="1"/>
  <c r="Q21" i="1" s="1"/>
  <c r="P77" i="1"/>
  <c r="Q77" i="1" s="1"/>
  <c r="P53" i="1"/>
  <c r="Q53" i="1" s="1"/>
  <c r="C20" i="7" l="1"/>
  <c r="P14" i="1"/>
  <c r="Q14" i="1" s="1"/>
  <c r="G56" i="17"/>
  <c r="K56" i="17" s="1"/>
  <c r="P84" i="1"/>
  <c r="Q84" i="1" s="1"/>
  <c r="C19" i="7"/>
  <c r="C23" i="7" s="1"/>
  <c r="P28" i="1"/>
  <c r="Q28" i="1" s="1"/>
  <c r="J13" i="1"/>
  <c r="K107" i="1"/>
  <c r="J107" i="1" s="1"/>
  <c r="E101" i="1"/>
  <c r="P102" i="1"/>
  <c r="Q102" i="1" s="1"/>
  <c r="P85" i="1"/>
  <c r="Q85" i="1" s="1"/>
  <c r="E107" i="1" l="1"/>
  <c r="P101" i="1"/>
  <c r="Q101" i="1" s="1"/>
  <c r="P13" i="1"/>
  <c r="P107" i="1" l="1"/>
  <c r="Q13" i="1"/>
  <c r="Q107" i="1" l="1"/>
  <c r="P112" i="1"/>
</calcChain>
</file>

<file path=xl/sharedStrings.xml><?xml version="1.0" encoding="utf-8"?>
<sst xmlns="http://schemas.openxmlformats.org/spreadsheetml/2006/main" count="628" uniqueCount="373">
  <si>
    <t>Додаток 3</t>
  </si>
  <si>
    <t>0617325</t>
  </si>
  <si>
    <t xml:space="preserve">Будівництво споруд, установ та закладів фізичної культури та спорту </t>
  </si>
  <si>
    <t>1216011</t>
  </si>
  <si>
    <t>1217330</t>
  </si>
  <si>
    <t>Експлуатація та технічне обслуговування житлового фонду</t>
  </si>
  <si>
    <t>Інші заходи у сфері сільського господарства</t>
  </si>
  <si>
    <t>1218230</t>
  </si>
  <si>
    <t>до рішення сесії селищної ради VIII скликання</t>
  </si>
  <si>
    <t>до рішення сесії селищної ради  VIII скликання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</si>
  <si>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</si>
  <si>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</si>
  <si>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</si>
  <si>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</si>
  <si>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</si>
  <si>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</si>
  <si>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</si>
  <si>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</si>
  <si>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</si>
  <si>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</si>
  <si>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</si>
  <si>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</si>
  <si>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</si>
  <si>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</si>
  <si>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</si>
  <si>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</si>
  <si>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</si>
  <si>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</si>
  <si>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</si>
  <si>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</si>
  <si>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</si>
  <si>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</si>
  <si>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</si>
  <si>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</si>
  <si>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</si>
  <si>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</si>
  <si>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</si>
  <si>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</si>
  <si>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</si>
  <si>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</si>
  <si>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</si>
  <si>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</si>
  <si>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</si>
  <si>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</si>
  <si>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</si>
  <si>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</si>
  <si>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</si>
  <si>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</si>
  <si>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</si>
  <si>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</si>
  <si>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</si>
  <si>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</si>
  <si>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</si>
  <si>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</si>
  <si>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</si>
  <si>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</si>
  <si>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</si>
  <si>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</si>
  <si>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</si>
  <si>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</si>
  <si>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</si>
  <si>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</si>
  <si>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</si>
  <si>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</si>
  <si>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</si>
  <si>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</si>
  <si>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</si>
  <si>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</si>
  <si>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</si>
  <si>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</si>
  <si>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</si>
  <si>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</si>
  <si>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</si>
  <si>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</si>
  <si>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</si>
  <si>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</si>
  <si>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</si>
  <si>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</si>
  <si>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</si>
  <si>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</si>
  <si>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</si>
  <si>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</si>
  <si>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</si>
  <si>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</si>
  <si>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</si>
  <si>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</si>
  <si>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</si>
  <si>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</si>
  <si>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</si>
  <si>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</si>
  <si>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</si>
  <si>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</si>
  <si>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</si>
  <si>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</si>
  <si>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</si>
  <si>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</si>
  <si>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</si>
  <si>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</si>
  <si>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</si>
  <si>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</si>
  <si>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</si>
  <si>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</si>
  <si>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</si>
  <si>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</si>
  <si>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</si>
  <si>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</si>
  <si>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</si>
  <si>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</si>
  <si>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</si>
  <si>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</si>
  <si>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</si>
  <si>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</si>
  <si>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</si>
  <si>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</si>
  <si>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</si>
  <si>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</si>
  <si>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</si>
  <si>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</si>
  <si>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</si>
  <si>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</si>
  <si>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</si>
  <si>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</si>
  <si>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</si>
  <si>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</si>
  <si>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</si>
  <si>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</si>
  <si>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</si>
  <si>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</si>
  <si>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</si>
  <si>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</si>
  <si>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</si>
  <si>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</si>
  <si>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</si>
  <si>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</si>
  <si>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</si>
  <si>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</si>
  <si>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</si>
  <si>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</si>
  <si>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</si>
  <si>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</si>
  <si>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</si>
  <si>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</si>
  <si>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</si>
  <si>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</si>
  <si>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</si>
  <si>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</si>
  <si>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</si>
  <si>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</si>
  <si>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</si>
  <si>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</si>
  <si>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</si>
  <si>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</si>
  <si>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</si>
  <si>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</si>
  <si>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</si>
  <si>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</si>
  <si>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</si>
  <si>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</si>
  <si>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</si>
  <si>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</si>
  <si>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</si>
  <si>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</si>
  <si>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</si>
  <si>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</si>
  <si>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</si>
  <si>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</si>
  <si>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</si>
  <si>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</si>
  <si>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</si>
  <si>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</si>
  <si>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</si>
  <si>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</si>
  <si>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</si>
  <si>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</si>
  <si>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</si>
  <si>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</si>
  <si>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</si>
  <si>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</si>
  <si>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</si>
  <si>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</si>
  <si>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</si>
  <si>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</si>
  <si>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</si>
  <si>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</si>
  <si>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</si>
  <si>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</si>
  <si>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</si>
  <si>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</si>
  <si>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</si>
  <si>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</si>
  <si>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</si>
  <si>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</si>
  <si>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</si>
  <si>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</si>
  <si>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</si>
  <si>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</si>
  <si>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</si>
  <si>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</si>
  <si>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</si>
  <si>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</si>
  <si>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</si>
  <si>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</si>
  <si>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</si>
  <si>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</si>
  <si>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</si>
  <si>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</si>
  <si>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</si>
  <si>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</si>
  <si>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</si>
  <si>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</si>
  <si>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</si>
  <si>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</si>
  <si>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</si>
  <si>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</si>
  <si>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</si>
  <si>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</si>
  <si>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</si>
  <si>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</si>
  <si>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</si>
  <si>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</si>
  <si>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</si>
  <si>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</si>
  <si>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</si>
  <si>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</si>
  <si>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</si>
  <si>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</si>
  <si>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</si>
  <si>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</si>
  <si>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</si>
  <si>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</si>
  <si>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</si>
  <si>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</si>
  <si>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</si>
  <si>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</si>
  <si>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</si>
  <si>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</si>
  <si>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</si>
  <si>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</si>
  <si>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</si>
  <si>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</si>
  <si>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</si>
  <si>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</si>
  <si>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</si>
  <si>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</si>
  <si>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</si>
  <si>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Додаток 1</t>
  </si>
  <si>
    <t>(грн)</t>
  </si>
  <si>
    <t>Код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</si>
  <si>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</si>
  <si>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</si>
  <si>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</si>
  <si>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</si>
  <si>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</si>
  <si>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</si>
  <si>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</si>
  <si>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</si>
  <si>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</si>
  <si>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</si>
  <si>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</si>
  <si>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</si>
  <si>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</si>
  <si>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</si>
  <si>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</si>
  <si>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</si>
  <si>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</si>
  <si>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</si>
  <si>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</si>
  <si>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</si>
  <si>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Субвенція з місцевого бюджету державному бюджету на виконання програм соціально-економічного розвитку регіону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</si>
  <si>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</si>
  <si>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</si>
  <si>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</si>
  <si>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</si>
  <si>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</si>
  <si>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</si>
  <si>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</si>
  <si>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</si>
  <si>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</si>
  <si>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</si>
  <si>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</si>
  <si>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</si>
  <si>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</si>
  <si>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</si>
  <si>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</si>
  <si>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</si>
  <si>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</si>
  <si>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</si>
  <si>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</si>
  <si>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3719770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</si>
  <si>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</si>
  <si>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</si>
  <si>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</si>
  <si>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</si>
  <si>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</si>
  <si>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</si>
  <si>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</si>
  <si>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</si>
  <si>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</si>
  <si>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</si>
  <si>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</si>
  <si>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</si>
  <si>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</si>
  <si>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</si>
  <si>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</si>
  <si>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</si>
  <si>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</si>
  <si>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</si>
  <si>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</si>
  <si>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</si>
  <si>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</si>
  <si>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</si>
  <si>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</si>
  <si>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Програми і централізовані заходи у боротьбі із туберкульозом</t>
  </si>
  <si>
    <t>3763</t>
  </si>
  <si>
    <t>Інші програми та заходи у сфері охорони здоровя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</si>
  <si>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</si>
  <si>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</si>
  <si>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</si>
  <si>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</si>
  <si>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</si>
  <si>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</si>
  <si>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</si>
  <si>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>0617323</t>
  </si>
  <si>
    <t>7323</t>
  </si>
  <si>
    <t>Будівництво установ та закладів соціальної сфери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</si>
  <si>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</si>
  <si>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</si>
  <si>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>Зміни до додатку 2 "Фінансування бюджету Новотроїцької селищної територіальної громади на 2022 рік"  рішення ХХІІ сесії селищної ради VIII скликання від 22 грудня 2021 року № 1237</t>
  </si>
  <si>
    <t>Зміни до додатку 3 "Розподіл видатків бюджету Новотроїцької селищної територіальної громади на 2022 рік"  рішення ХХІІ сесії селищної ради VIII скликання від 22 грудня 2021 року № 1237</t>
  </si>
  <si>
    <t>21547000000</t>
  </si>
  <si>
    <t xml:space="preserve"> Про Трудовий архів Новотроїцької селищної ради на 2022-2024 роки</t>
  </si>
  <si>
    <t>Рішення сесії селищної ради від 22.12.2021р. № 1220</t>
  </si>
  <si>
    <t>Програма соціально-правового захисту населення Новотроїцької селищної територіальної громади на 2022-2024 роки</t>
  </si>
  <si>
    <t>Рішення сесії селищної ради від 22.12.2021р. № 1219</t>
  </si>
  <si>
    <t>Програма розвитку освіти Новотроїцької селищної територіальної громади на 2022-2024 роки</t>
  </si>
  <si>
    <t>Рішення сесії селищної ради від 22.12.2021р. № 1221</t>
  </si>
  <si>
    <t>Програма розвитку та підтримки комунального некомерційного підприємства "Новотроїцька центральна лікарня" Новотротроїцької селищної ради Генічеського району Херсонської облаті на 2022-204 роки</t>
  </si>
  <si>
    <t>Рішення сесії селищної ради від 22.12.2021р. № 1224</t>
  </si>
  <si>
    <t>Програма розвитку та підтримки комунального некомерційного підприємства "Центр первинної медичної допомоги" Новотротроїцької селищної ради Генічеського району Херсонської облаті на 2022-204 роки</t>
  </si>
  <si>
    <t>Рішення сесії селищної ради від 22.12.2021р. № 1225</t>
  </si>
  <si>
    <t>Програма боротьби з онкологічними захворюваннями на 2021-2023 роки</t>
  </si>
  <si>
    <t>Рішення сесії селищної ради від 22.12.2021р. № 1226</t>
  </si>
  <si>
    <t>Програма поліпшення життєзабезпечення, реабілітації, соціального захисту осіб з інвалідністю та окремих категорій громадян на 2022-2024 роки</t>
  </si>
  <si>
    <t>Рішення сесії селищної ради від 22.12.2021р. № 1223</t>
  </si>
  <si>
    <t>Програма підтримки сім"ї, забезпечення гендерної рівності та протидії насильсьву і торгівлі людьми на 2022-2024 роки</t>
  </si>
  <si>
    <t>Рішення сесії селищної ради від 22.12.2021р. № 1222</t>
  </si>
  <si>
    <t>Програма розвитку фізичної культури, спорту та молоді Новотроїцької селищної територіальної громади на 2022-2024 роки</t>
  </si>
  <si>
    <t>Рішення сесії селищної ради від 22.12.2021р. № 1228</t>
  </si>
  <si>
    <t>Програма розвитку житлово-комунального господарства та благоустрою населених пунктів Новотроїцької селищної територіальної громади на 2022-2024 роки (нова редакція)</t>
  </si>
  <si>
    <t>Програма захисту населення і територій від надзвичайних ситуацій техногенного та природного характеру, локалізації та ліквідації спалахів інфекцій, епідемій,  пандемій на території Новотроїцької селищної територіальної громади на 2022-2024 роки</t>
  </si>
  <si>
    <t>Рішення сесії селищної ради від 22.12.2021р. № 1230</t>
  </si>
  <si>
    <t>Програма поліпшення екологічного стану та зменшення техногенного навантаження на території Новотроїцької селищної територіальної громади на 2022-2024 роки</t>
  </si>
  <si>
    <t>Рішення сесії селищної ради від 22.12.2021р. № 1231</t>
  </si>
  <si>
    <t>1218831</t>
  </si>
  <si>
    <t>8831</t>
  </si>
  <si>
    <t>Надання довгострокових кредитів індивідуальним забудовникам житла на селі</t>
  </si>
  <si>
    <t>Програма індивідуального житлового будівництва "Власний дім" Новотроїцької селищної  територіальної громади на 2022-2024 роки</t>
  </si>
  <si>
    <t>Рішення сесії селищної ради від 22.12.2021р. № 1232</t>
  </si>
  <si>
    <t xml:space="preserve">Начальник фінансового упрапвління </t>
  </si>
  <si>
    <t>Валентина МУРАВЙОВА</t>
  </si>
  <si>
    <t xml:space="preserve">Зміни до додатку 7 "Розподіл витрат бюджету Новотроїцької селищної територіальної громади на реалізацію місцевих/регіональних програм у 2022 році" рішення ХХІІ сесії селищної ради VIII скликання від 22 грудня 2021 року № 1237
</t>
  </si>
  <si>
    <t>Начальник фінансового управління</t>
  </si>
  <si>
    <t xml:space="preserve">Програма соціально-економічного та культурного розвитку Новотроїцької селищної територіальної громади на 2022-2024 роки 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</si>
  <si>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</si>
  <si>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</si>
  <si>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</si>
  <si>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Рішення сесії селищної ради від 22.12.2021р. № 1229 ( із змінами та доповненнями)</t>
  </si>
  <si>
    <t>Рішення сесії селищної ради від 26.01.2022р. № 1306</t>
  </si>
  <si>
    <t xml:space="preserve">від 18.02.2022 р. </t>
  </si>
  <si>
    <t>№ 1394</t>
  </si>
  <si>
    <t>від 18.02.2022 р.  № 1394</t>
  </si>
  <si>
    <t>від 18.02.2022 р. № 1394</t>
  </si>
  <si>
    <t>до рішення сесії селищної ради  VІІІ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</si>
</sst>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Calibri"/>
      <family val="2"/>
      <charset val="204"/>
    </font>
    <font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charset val="204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16" fillId="0" borderId="0"/>
    <xf numFmtId="0" fontId="17" fillId="0" borderId="0">
      <alignment vertical="top"/>
    </xf>
    <xf numFmtId="0" fontId="18" fillId="0" borderId="0"/>
    <xf numFmtId="0" fontId="3" fillId="0" borderId="0"/>
  </cellStyleXfs>
  <cellXfs count="147">
    <xf numFmtId="0" fontId="0" fillId="0" borderId="0" xfId="0"/>
    <xf numFmtId="0" fontId="1" fillId="0" borderId="0" xfId="0" applyFont="1" applyAlignment="1">
      <alignment horizontal="left"/>
    </xf>
    <xf numFmtId="4" fontId="0" fillId="0" borderId="0" xfId="0" applyNumberFormat="1"/>
    <xf numFmtId="0" fontId="2" fillId="0" borderId="0" xfId="1" applyFont="1"/>
    <xf numFmtId="4" fontId="6" fillId="0" borderId="1" xfId="0" quotePrefix="1" applyNumberFormat="1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4" fontId="7" fillId="0" borderId="0" xfId="0" applyNumberFormat="1" applyFont="1"/>
    <xf numFmtId="0" fontId="6" fillId="0" borderId="0" xfId="0" applyFont="1" applyAlignment="1">
      <alignment horizontal="left"/>
    </xf>
    <xf numFmtId="0" fontId="5" fillId="0" borderId="0" xfId="0" applyFont="1"/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11" fillId="0" borderId="0" xfId="0" applyFont="1"/>
    <xf numFmtId="0" fontId="12" fillId="0" borderId="0" xfId="0" quotePrefix="1" applyFont="1" applyBorder="1" applyAlignment="1">
      <alignment horizontal="left"/>
    </xf>
    <xf numFmtId="0" fontId="11" fillId="0" borderId="0" xfId="0" applyFont="1" applyAlignment="1">
      <alignment horizont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9" fillId="0" borderId="0" xfId="2" applyNumberFormat="1" applyFont="1" applyFill="1" applyBorder="1" applyAlignment="1" applyProtection="1">
      <alignment horizontal="center" vertical="top" wrapText="1"/>
    </xf>
    <xf numFmtId="0" fontId="15" fillId="0" borderId="0" xfId="1" applyFont="1"/>
    <xf numFmtId="4" fontId="15" fillId="0" borderId="0" xfId="1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8" fillId="0" borderId="0" xfId="1" applyFont="1" applyAlignment="1">
      <alignment horizontal="center" wrapText="1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9" fillId="0" borderId="1" xfId="0" quotePrefix="1" applyFont="1" applyBorder="1" applyAlignment="1">
      <alignment horizontal="center" vertical="center" wrapText="1"/>
    </xf>
    <xf numFmtId="4" fontId="19" fillId="0" borderId="1" xfId="0" quotePrefix="1" applyNumberFormat="1" applyFont="1" applyBorder="1" applyAlignment="1">
      <alignment horizontal="center" vertical="center" wrapText="1"/>
    </xf>
    <xf numFmtId="4" fontId="19" fillId="0" borderId="1" xfId="0" quotePrefix="1" applyNumberFormat="1" applyFont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0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2" borderId="1" xfId="0" quotePrefix="1" applyNumberFormat="1" applyFont="1" applyFill="1" applyBorder="1" applyAlignment="1">
      <alignment vertical="center" wrapText="1"/>
    </xf>
    <xf numFmtId="4" fontId="19" fillId="0" borderId="0" xfId="0" applyNumberFormat="1" applyFont="1"/>
    <xf numFmtId="0" fontId="20" fillId="0" borderId="0" xfId="2" applyNumberFormat="1" applyFont="1" applyFill="1" applyAlignment="1" applyProtection="1"/>
    <xf numFmtId="49" fontId="9" fillId="0" borderId="2" xfId="1" applyNumberFormat="1" applyFont="1" applyBorder="1" applyAlignment="1">
      <alignment horizontal="center"/>
    </xf>
    <xf numFmtId="0" fontId="20" fillId="0" borderId="0" xfId="1" applyFont="1" applyAlignment="1">
      <alignment horizontal="center" wrapText="1"/>
    </xf>
    <xf numFmtId="0" fontId="20" fillId="0" borderId="2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/>
    </xf>
    <xf numFmtId="0" fontId="20" fillId="0" borderId="2" xfId="2" applyNumberFormat="1" applyFont="1" applyFill="1" applyBorder="1" applyAlignment="1" applyProtection="1">
      <alignment horizontal="right" vertical="center"/>
    </xf>
    <xf numFmtId="0" fontId="6" fillId="0" borderId="1" xfId="2" applyFont="1" applyBorder="1" applyAlignment="1">
      <alignment horizontal="center" vertical="top" wrapText="1"/>
    </xf>
    <xf numFmtId="0" fontId="9" fillId="0" borderId="1" xfId="2" applyNumberFormat="1" applyFont="1" applyFill="1" applyBorder="1" applyAlignment="1" applyProtection="1">
      <alignment horizontal="center" vertical="top" wrapText="1"/>
    </xf>
    <xf numFmtId="0" fontId="20" fillId="0" borderId="1" xfId="2" applyNumberFormat="1" applyFont="1" applyFill="1" applyBorder="1" applyAlignment="1" applyProtection="1">
      <alignment horizontal="center" vertical="top"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2" fontId="9" fillId="0" borderId="1" xfId="1" quotePrefix="1" applyNumberFormat="1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center" vertical="center" wrapText="1"/>
    </xf>
    <xf numFmtId="4" fontId="9" fillId="0" borderId="1" xfId="2" applyNumberFormat="1" applyFont="1" applyFill="1" applyBorder="1" applyAlignment="1" applyProtection="1">
      <alignment vertical="center" wrapText="1"/>
    </xf>
    <xf numFmtId="49" fontId="20" fillId="0" borderId="1" xfId="1" quotePrefix="1" applyNumberFormat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vertical="center" wrapText="1"/>
    </xf>
    <xf numFmtId="0" fontId="15" fillId="0" borderId="1" xfId="1" applyFont="1" applyBorder="1" applyAlignment="1">
      <alignment horizontal="center" wrapText="1"/>
    </xf>
    <xf numFmtId="0" fontId="15" fillId="0" borderId="1" xfId="2" applyFont="1" applyFill="1" applyBorder="1" applyAlignment="1">
      <alignment horizontal="center" vertical="center" wrapText="1"/>
    </xf>
    <xf numFmtId="4" fontId="20" fillId="0" borderId="1" xfId="2" applyNumberFormat="1" applyFont="1" applyFill="1" applyBorder="1" applyAlignment="1" applyProtection="1">
      <alignment vertical="center" wrapText="1"/>
    </xf>
    <xf numFmtId="2" fontId="14" fillId="0" borderId="1" xfId="1" quotePrefix="1" applyNumberFormat="1" applyFont="1" applyFill="1" applyBorder="1" applyAlignment="1">
      <alignment vertical="center" wrapText="1"/>
    </xf>
    <xf numFmtId="4" fontId="14" fillId="0" borderId="1" xfId="2" applyNumberFormat="1" applyFont="1" applyFill="1" applyBorder="1" applyAlignment="1" applyProtection="1">
      <alignment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2" fontId="15" fillId="0" borderId="1" xfId="1" applyNumberFormat="1" applyFont="1" applyFill="1" applyBorder="1" applyAlignment="1">
      <alignment vertical="center" wrapText="1"/>
    </xf>
    <xf numFmtId="4" fontId="15" fillId="0" borderId="1" xfId="1" applyNumberFormat="1" applyFont="1" applyBorder="1" applyAlignment="1">
      <alignment vertical="center"/>
    </xf>
    <xf numFmtId="49" fontId="15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15" fillId="0" borderId="1" xfId="1" applyFont="1" applyBorder="1" applyAlignment="1">
      <alignment horizontal="center" vertical="center" wrapText="1"/>
    </xf>
    <xf numFmtId="2" fontId="15" fillId="0" borderId="7" xfId="1" applyNumberFormat="1" applyFont="1" applyFill="1" applyBorder="1" applyAlignment="1">
      <alignment vertical="center" wrapText="1"/>
    </xf>
    <xf numFmtId="0" fontId="15" fillId="0" borderId="0" xfId="1" applyFont="1" applyAlignment="1">
      <alignment vertical="center" wrapText="1"/>
    </xf>
    <xf numFmtId="4" fontId="20" fillId="0" borderId="5" xfId="2" applyNumberFormat="1" applyFont="1" applyFill="1" applyBorder="1" applyAlignment="1" applyProtection="1">
      <alignment vertical="center" wrapText="1"/>
    </xf>
    <xf numFmtId="4" fontId="15" fillId="0" borderId="5" xfId="1" applyNumberFormat="1" applyFont="1" applyBorder="1" applyAlignment="1">
      <alignment vertical="center"/>
    </xf>
    <xf numFmtId="0" fontId="15" fillId="0" borderId="7" xfId="1" applyFont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4" fontId="20" fillId="0" borderId="4" xfId="2" applyNumberFormat="1" applyFont="1" applyFill="1" applyBorder="1" applyAlignment="1" applyProtection="1">
      <alignment vertical="center" wrapText="1"/>
    </xf>
    <xf numFmtId="4" fontId="15" fillId="0" borderId="4" xfId="1" applyNumberFormat="1" applyFont="1" applyBorder="1" applyAlignment="1">
      <alignment vertical="center"/>
    </xf>
    <xf numFmtId="49" fontId="15" fillId="0" borderId="4" xfId="1" quotePrefix="1" applyNumberFormat="1" applyFont="1" applyFill="1" applyBorder="1" applyAlignment="1">
      <alignment horizontal="center" vertical="center" wrapText="1"/>
    </xf>
    <xf numFmtId="49" fontId="15" fillId="0" borderId="4" xfId="1" applyNumberFormat="1" applyFont="1" applyFill="1" applyBorder="1" applyAlignment="1">
      <alignment horizontal="center" vertical="center" wrapText="1"/>
    </xf>
    <xf numFmtId="49" fontId="15" fillId="0" borderId="5" xfId="1" quotePrefix="1" applyNumberFormat="1" applyFont="1" applyFill="1" applyBorder="1" applyAlignment="1">
      <alignment horizontal="center" vertical="center" wrapText="1"/>
    </xf>
    <xf numFmtId="49" fontId="15" fillId="0" borderId="5" xfId="1" applyNumberFormat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4" fontId="14" fillId="0" borderId="1" xfId="1" applyNumberFormat="1" applyFont="1" applyBorder="1" applyAlignment="1">
      <alignment vertical="center"/>
    </xf>
    <xf numFmtId="0" fontId="20" fillId="0" borderId="1" xfId="6" quotePrefix="1" applyFont="1" applyFill="1" applyBorder="1" applyAlignment="1">
      <alignment horizontal="center" vertical="center" wrapText="1"/>
    </xf>
    <xf numFmtId="0" fontId="20" fillId="0" borderId="1" xfId="6" quotePrefix="1" applyFont="1" applyBorder="1" applyAlignment="1">
      <alignment horizontal="center" vertical="center" wrapText="1"/>
    </xf>
    <xf numFmtId="4" fontId="20" fillId="0" borderId="1" xfId="6" quotePrefix="1" applyNumberFormat="1" applyFont="1" applyBorder="1" applyAlignment="1">
      <alignment horizontal="center" vertical="center" wrapText="1"/>
    </xf>
    <xf numFmtId="4" fontId="20" fillId="0" borderId="1" xfId="6" quotePrefix="1" applyNumberFormat="1" applyFont="1" applyBorder="1" applyAlignment="1">
      <alignment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9" fillId="0" borderId="1" xfId="6" quotePrefix="1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4" fontId="9" fillId="0" borderId="1" xfId="6" applyNumberFormat="1" applyFont="1" applyBorder="1" applyAlignment="1">
      <alignment horizontal="center" vertical="center" wrapText="1"/>
    </xf>
    <xf numFmtId="4" fontId="9" fillId="0" borderId="1" xfId="6" quotePrefix="1" applyNumberFormat="1" applyFont="1" applyBorder="1" applyAlignment="1">
      <alignment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9" fillId="0" borderId="1" xfId="6" quotePrefix="1" applyFont="1" applyBorder="1" applyAlignment="1">
      <alignment horizontal="center" vertical="center" wrapText="1"/>
    </xf>
    <xf numFmtId="0" fontId="20" fillId="0" borderId="1" xfId="6" applyFont="1" applyBorder="1" applyAlignment="1">
      <alignment horizontal="center" vertical="center" wrapText="1"/>
    </xf>
    <xf numFmtId="4" fontId="20" fillId="0" borderId="1" xfId="6" applyNumberFormat="1" applyFont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vertical="center" wrapText="1"/>
    </xf>
    <xf numFmtId="0" fontId="14" fillId="0" borderId="1" xfId="1" applyFont="1" applyBorder="1" applyAlignment="1">
      <alignment wrapText="1"/>
    </xf>
    <xf numFmtId="0" fontId="15" fillId="0" borderId="1" xfId="1" applyFont="1" applyBorder="1" applyAlignment="1">
      <alignment horizontal="center"/>
    </xf>
    <xf numFmtId="0" fontId="4" fillId="0" borderId="0" xfId="7" applyFont="1" applyAlignment="1">
      <alignment horizontal="left"/>
    </xf>
    <xf numFmtId="0" fontId="2" fillId="0" borderId="0" xfId="7" applyFont="1"/>
    <xf numFmtId="49" fontId="19" fillId="0" borderId="1" xfId="0" quotePrefix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Fill="1" applyBorder="1" applyAlignment="1">
      <alignment vertical="center" wrapText="1"/>
    </xf>
    <xf numFmtId="4" fontId="19" fillId="3" borderId="1" xfId="0" applyNumberFormat="1" applyFont="1" applyFill="1" applyBorder="1" applyAlignment="1">
      <alignment vertical="center" wrapText="1"/>
    </xf>
    <xf numFmtId="0" fontId="20" fillId="0" borderId="1" xfId="1" quotePrefix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4" fontId="20" fillId="0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center" wrapText="1"/>
    </xf>
    <xf numFmtId="0" fontId="15" fillId="0" borderId="5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1" fillId="0" borderId="8" xfId="0" applyFont="1" applyBorder="1" applyAlignment="1"/>
    <xf numFmtId="0" fontId="11" fillId="0" borderId="3" xfId="0" applyFont="1" applyBorder="1" applyAlignment="1"/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6" fillId="0" borderId="1" xfId="2" applyFont="1" applyBorder="1" applyAlignment="1">
      <alignment horizontal="center" vertical="top" wrapText="1"/>
    </xf>
    <xf numFmtId="0" fontId="6" fillId="0" borderId="1" xfId="2" applyNumberFormat="1" applyFont="1" applyFill="1" applyBorder="1" applyAlignment="1" applyProtection="1">
      <alignment vertical="top" wrapText="1"/>
    </xf>
    <xf numFmtId="0" fontId="6" fillId="0" borderId="1" xfId="2" applyNumberFormat="1" applyFont="1" applyFill="1" applyBorder="1" applyAlignment="1" applyProtection="1">
      <alignment horizontal="center" vertical="top" wrapText="1"/>
    </xf>
    <xf numFmtId="0" fontId="1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0" borderId="5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 applyProtection="1">
      <alignment horizontal="center" vertical="top" wrapText="1"/>
    </xf>
  </cellXfs>
  <cellStyles count="8">
    <cellStyle name="Звичайний_Додаток _ 3 зм_ни 4575" xfId="5"/>
    <cellStyle name="Обычный" xfId="0" builtinId="0"/>
    <cellStyle name="Обычный 2" xfId="1"/>
    <cellStyle name="Обычный 3" xfId="3"/>
    <cellStyle name="Обычный 4" xfId="4"/>
    <cellStyle name="Обычный 5" xfId="6"/>
    <cellStyle name="Обычный_додатки 2017 2" xfId="2"/>
    <cellStyle name="Обычный_додаток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D3" sqref="D3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s="20"/>
      <c r="B1" s="20"/>
      <c r="C1" s="20"/>
      <c r="D1" s="8" t="s">
        <v>245</v>
      </c>
      <c r="E1" s="20"/>
      <c r="F1" s="20"/>
    </row>
    <row r="2" spans="1:6" x14ac:dyDescent="0.2">
      <c r="A2" s="20"/>
      <c r="B2" s="20"/>
      <c r="C2" s="20"/>
      <c r="D2" s="8" t="s">
        <v>372</v>
      </c>
      <c r="E2" s="20"/>
      <c r="F2" s="20"/>
    </row>
    <row r="3" spans="1:6" x14ac:dyDescent="0.2">
      <c r="A3" s="20"/>
      <c r="B3" s="20"/>
      <c r="C3" s="20"/>
      <c r="D3" s="8" t="s">
        <v>371</v>
      </c>
      <c r="E3" s="20"/>
      <c r="F3" s="20"/>
    </row>
    <row r="4" spans="1:6" x14ac:dyDescent="0.2">
      <c r="A4" s="20"/>
      <c r="B4" s="20"/>
      <c r="C4" s="20"/>
      <c r="D4" s="20"/>
      <c r="E4" s="20"/>
      <c r="F4" s="20"/>
    </row>
    <row r="5" spans="1:6" ht="25.5" customHeight="1" x14ac:dyDescent="0.2">
      <c r="A5" s="125" t="s">
        <v>327</v>
      </c>
      <c r="B5" s="126"/>
      <c r="C5" s="126"/>
      <c r="D5" s="126"/>
      <c r="E5" s="126"/>
      <c r="F5" s="126"/>
    </row>
    <row r="6" spans="1:6" ht="15.75" customHeight="1" x14ac:dyDescent="0.2">
      <c r="A6" s="20"/>
      <c r="B6" s="21" t="s">
        <v>329</v>
      </c>
      <c r="C6" s="22"/>
      <c r="D6" s="22"/>
      <c r="E6" s="22"/>
      <c r="F6" s="22"/>
    </row>
    <row r="7" spans="1:6" x14ac:dyDescent="0.2">
      <c r="A7" s="20"/>
      <c r="B7" s="23" t="s">
        <v>234</v>
      </c>
      <c r="C7" s="20"/>
      <c r="D7" s="20"/>
      <c r="E7" s="20"/>
      <c r="F7" s="24" t="s">
        <v>246</v>
      </c>
    </row>
    <row r="8" spans="1:6" x14ac:dyDescent="0.2">
      <c r="A8" s="127" t="s">
        <v>247</v>
      </c>
      <c r="B8" s="127" t="s">
        <v>258</v>
      </c>
      <c r="C8" s="128" t="s">
        <v>244</v>
      </c>
      <c r="D8" s="127" t="s">
        <v>22</v>
      </c>
      <c r="E8" s="127" t="s">
        <v>29</v>
      </c>
      <c r="F8" s="127"/>
    </row>
    <row r="9" spans="1:6" x14ac:dyDescent="0.2">
      <c r="A9" s="127"/>
      <c r="B9" s="127"/>
      <c r="C9" s="127"/>
      <c r="D9" s="127"/>
      <c r="E9" s="127" t="s">
        <v>23</v>
      </c>
      <c r="F9" s="127" t="s">
        <v>30</v>
      </c>
    </row>
    <row r="10" spans="1:6" x14ac:dyDescent="0.2">
      <c r="A10" s="127"/>
      <c r="B10" s="127"/>
      <c r="C10" s="127"/>
      <c r="D10" s="127"/>
      <c r="E10" s="127"/>
      <c r="F10" s="127"/>
    </row>
    <row r="11" spans="1:6" x14ac:dyDescent="0.2">
      <c r="A11" s="25">
        <v>1</v>
      </c>
      <c r="B11" s="25">
        <v>2</v>
      </c>
      <c r="C11" s="26">
        <v>3</v>
      </c>
      <c r="D11" s="25">
        <v>4</v>
      </c>
      <c r="E11" s="25">
        <v>5</v>
      </c>
      <c r="F11" s="25">
        <v>6</v>
      </c>
    </row>
    <row r="12" spans="1:6" ht="21" customHeight="1" x14ac:dyDescent="0.2">
      <c r="A12" s="122" t="s">
        <v>259</v>
      </c>
      <c r="B12" s="123"/>
      <c r="C12" s="123"/>
      <c r="D12" s="123"/>
      <c r="E12" s="123"/>
      <c r="F12" s="124"/>
    </row>
    <row r="13" spans="1:6" x14ac:dyDescent="0.2">
      <c r="A13" s="12">
        <v>200000</v>
      </c>
      <c r="B13" s="13" t="s">
        <v>260</v>
      </c>
      <c r="C13" s="14">
        <f>D13+E13</f>
        <v>4097364.8</v>
      </c>
      <c r="D13" s="15">
        <f>D14</f>
        <v>1692400</v>
      </c>
      <c r="E13" s="15">
        <f>E14</f>
        <v>2404964.7999999998</v>
      </c>
      <c r="F13" s="15">
        <f>F14</f>
        <v>2404964.7999999998</v>
      </c>
    </row>
    <row r="14" spans="1:6" ht="25.5" x14ac:dyDescent="0.2">
      <c r="A14" s="12">
        <v>208000</v>
      </c>
      <c r="B14" s="13" t="s">
        <v>261</v>
      </c>
      <c r="C14" s="14">
        <f>D14+E14</f>
        <v>4097364.8</v>
      </c>
      <c r="D14" s="15">
        <f>D15+D16</f>
        <v>1692400</v>
      </c>
      <c r="E14" s="15">
        <f>E15+E16</f>
        <v>2404964.7999999998</v>
      </c>
      <c r="F14" s="15">
        <f>F15+F16</f>
        <v>2404964.7999999998</v>
      </c>
    </row>
    <row r="15" spans="1:6" x14ac:dyDescent="0.2">
      <c r="A15" s="16">
        <v>208100</v>
      </c>
      <c r="B15" s="17" t="s">
        <v>262</v>
      </c>
      <c r="C15" s="18">
        <f>D15+E15</f>
        <v>4097364.8</v>
      </c>
      <c r="D15" s="19">
        <v>4097364.8</v>
      </c>
      <c r="E15" s="19"/>
      <c r="F15" s="19"/>
    </row>
    <row r="16" spans="1:6" ht="38.25" x14ac:dyDescent="0.2">
      <c r="A16" s="16">
        <v>208400</v>
      </c>
      <c r="B16" s="17" t="s">
        <v>263</v>
      </c>
      <c r="C16" s="18">
        <f>D16+E16</f>
        <v>0</v>
      </c>
      <c r="D16" s="19">
        <v>-2404964.7999999998</v>
      </c>
      <c r="E16" s="19">
        <v>2404964.7999999998</v>
      </c>
      <c r="F16" s="19">
        <v>2404964.7999999998</v>
      </c>
    </row>
    <row r="17" spans="1:9" x14ac:dyDescent="0.2">
      <c r="A17" s="27" t="s">
        <v>230</v>
      </c>
      <c r="B17" s="28" t="s">
        <v>264</v>
      </c>
      <c r="C17" s="14">
        <f>C13</f>
        <v>4097364.8</v>
      </c>
      <c r="D17" s="14">
        <f>D13</f>
        <v>1692400</v>
      </c>
      <c r="E17" s="14">
        <f>E13</f>
        <v>2404964.7999999998</v>
      </c>
      <c r="F17" s="14">
        <f>F13</f>
        <v>2404964.7999999998</v>
      </c>
    </row>
    <row r="18" spans="1:9" ht="21" customHeight="1" x14ac:dyDescent="0.2">
      <c r="A18" s="122" t="s">
        <v>265</v>
      </c>
      <c r="B18" s="123"/>
      <c r="C18" s="123"/>
      <c r="D18" s="123"/>
      <c r="E18" s="123"/>
      <c r="F18" s="124"/>
    </row>
    <row r="19" spans="1:9" x14ac:dyDescent="0.2">
      <c r="A19" s="12">
        <v>600000</v>
      </c>
      <c r="B19" s="13" t="s">
        <v>266</v>
      </c>
      <c r="C19" s="14">
        <f>D19+E19</f>
        <v>4097364.8</v>
      </c>
      <c r="D19" s="15">
        <f>D20</f>
        <v>1692400</v>
      </c>
      <c r="E19" s="15">
        <f>E20</f>
        <v>2404964.7999999998</v>
      </c>
      <c r="F19" s="15">
        <f>F20</f>
        <v>2404964.7999999998</v>
      </c>
    </row>
    <row r="20" spans="1:9" x14ac:dyDescent="0.2">
      <c r="A20" s="12">
        <v>602000</v>
      </c>
      <c r="B20" s="13" t="s">
        <v>267</v>
      </c>
      <c r="C20" s="14">
        <f>D20+E20</f>
        <v>4097364.8</v>
      </c>
      <c r="D20" s="15">
        <f>D21+D22</f>
        <v>1692400</v>
      </c>
      <c r="E20" s="15">
        <f>E21+E22</f>
        <v>2404964.7999999998</v>
      </c>
      <c r="F20" s="15">
        <f>F21+F22</f>
        <v>2404964.7999999998</v>
      </c>
    </row>
    <row r="21" spans="1:9" x14ac:dyDescent="0.2">
      <c r="A21" s="16">
        <v>602100</v>
      </c>
      <c r="B21" s="17" t="s">
        <v>262</v>
      </c>
      <c r="C21" s="18">
        <f>D21+E21</f>
        <v>4097364.8</v>
      </c>
      <c r="D21" s="19">
        <f t="shared" ref="D21:F22" si="0">D15</f>
        <v>4097364.8</v>
      </c>
      <c r="E21" s="19">
        <f t="shared" si="0"/>
        <v>0</v>
      </c>
      <c r="F21" s="19">
        <f t="shared" si="0"/>
        <v>0</v>
      </c>
    </row>
    <row r="22" spans="1:9" ht="38.25" x14ac:dyDescent="0.2">
      <c r="A22" s="16">
        <v>602400</v>
      </c>
      <c r="B22" s="17" t="s">
        <v>263</v>
      </c>
      <c r="C22" s="18">
        <f>D22+E22</f>
        <v>0</v>
      </c>
      <c r="D22" s="19">
        <f t="shared" si="0"/>
        <v>-2404964.7999999998</v>
      </c>
      <c r="E22" s="19">
        <f t="shared" si="0"/>
        <v>2404964.7999999998</v>
      </c>
      <c r="F22" s="19">
        <f t="shared" si="0"/>
        <v>2404964.7999999998</v>
      </c>
    </row>
    <row r="23" spans="1:9" x14ac:dyDescent="0.2">
      <c r="A23" s="27" t="s">
        <v>230</v>
      </c>
      <c r="B23" s="28" t="s">
        <v>264</v>
      </c>
      <c r="C23" s="14">
        <f>C19</f>
        <v>4097364.8</v>
      </c>
      <c r="D23" s="14">
        <f>D19</f>
        <v>1692400</v>
      </c>
      <c r="E23" s="14">
        <f>E19</f>
        <v>2404964.7999999998</v>
      </c>
      <c r="F23" s="14">
        <f>F19</f>
        <v>2404964.7999999998</v>
      </c>
    </row>
    <row r="25" spans="1:9" x14ac:dyDescent="0.2">
      <c r="B25" s="1" t="s">
        <v>361</v>
      </c>
      <c r="E25" s="1" t="s">
        <v>359</v>
      </c>
      <c r="I25" s="1"/>
    </row>
    <row r="27" spans="1:9" x14ac:dyDescent="0.2">
      <c r="B27" s="1" t="s">
        <v>232</v>
      </c>
      <c r="E27" s="1" t="s">
        <v>233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10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2"/>
  <sheetViews>
    <sheetView view="pageBreakPreview" zoomScaleNormal="100" zoomScaleSheetLayoutView="100" workbookViewId="0">
      <selection activeCell="M2" sqref="M2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 t="s">
        <v>257</v>
      </c>
      <c r="N1" s="32"/>
      <c r="O1" s="32"/>
      <c r="P1" s="32"/>
    </row>
    <row r="2" spans="1:17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 t="s">
        <v>9</v>
      </c>
      <c r="N2" s="32"/>
      <c r="O2" s="32"/>
      <c r="P2" s="32"/>
    </row>
    <row r="3" spans="1:17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 t="s">
        <v>370</v>
      </c>
      <c r="N3" s="32"/>
      <c r="O3" s="32"/>
      <c r="P3" s="32"/>
    </row>
    <row r="4" spans="1:17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7" x14ac:dyDescent="0.2">
      <c r="A5" s="129" t="s">
        <v>328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</row>
    <row r="6" spans="1:17" x14ac:dyDescent="0.2">
      <c r="A6" s="134">
        <v>21547000000</v>
      </c>
      <c r="B6" s="134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7" x14ac:dyDescent="0.2">
      <c r="A7" s="23" t="s">
        <v>234</v>
      </c>
      <c r="B7" s="32"/>
      <c r="C7" s="34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5" t="s">
        <v>17</v>
      </c>
    </row>
    <row r="8" spans="1:17" x14ac:dyDescent="0.2">
      <c r="A8" s="131" t="s">
        <v>18</v>
      </c>
      <c r="B8" s="131" t="s">
        <v>19</v>
      </c>
      <c r="C8" s="131" t="s">
        <v>20</v>
      </c>
      <c r="D8" s="132" t="s">
        <v>21</v>
      </c>
      <c r="E8" s="132" t="s">
        <v>22</v>
      </c>
      <c r="F8" s="132"/>
      <c r="G8" s="132"/>
      <c r="H8" s="132"/>
      <c r="I8" s="132"/>
      <c r="J8" s="132" t="s">
        <v>29</v>
      </c>
      <c r="K8" s="132"/>
      <c r="L8" s="132"/>
      <c r="M8" s="132"/>
      <c r="N8" s="132"/>
      <c r="O8" s="132"/>
      <c r="P8" s="133" t="s">
        <v>31</v>
      </c>
    </row>
    <row r="9" spans="1:17" x14ac:dyDescent="0.2">
      <c r="A9" s="132"/>
      <c r="B9" s="132"/>
      <c r="C9" s="132"/>
      <c r="D9" s="132"/>
      <c r="E9" s="133" t="s">
        <v>23</v>
      </c>
      <c r="F9" s="132" t="s">
        <v>24</v>
      </c>
      <c r="G9" s="132" t="s">
        <v>25</v>
      </c>
      <c r="H9" s="132"/>
      <c r="I9" s="132" t="s">
        <v>28</v>
      </c>
      <c r="J9" s="133" t="s">
        <v>23</v>
      </c>
      <c r="K9" s="132" t="s">
        <v>30</v>
      </c>
      <c r="L9" s="132" t="s">
        <v>24</v>
      </c>
      <c r="M9" s="132" t="s">
        <v>25</v>
      </c>
      <c r="N9" s="132"/>
      <c r="O9" s="132" t="s">
        <v>28</v>
      </c>
      <c r="P9" s="132"/>
    </row>
    <row r="10" spans="1:17" x14ac:dyDescent="0.2">
      <c r="A10" s="132"/>
      <c r="B10" s="132"/>
      <c r="C10" s="132"/>
      <c r="D10" s="132"/>
      <c r="E10" s="132"/>
      <c r="F10" s="132"/>
      <c r="G10" s="132" t="s">
        <v>26</v>
      </c>
      <c r="H10" s="132" t="s">
        <v>27</v>
      </c>
      <c r="I10" s="132"/>
      <c r="J10" s="132"/>
      <c r="K10" s="132"/>
      <c r="L10" s="132"/>
      <c r="M10" s="132" t="s">
        <v>26</v>
      </c>
      <c r="N10" s="132" t="s">
        <v>27</v>
      </c>
      <c r="O10" s="132"/>
      <c r="P10" s="132"/>
    </row>
    <row r="11" spans="1:17" ht="44.25" customHeight="1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</row>
    <row r="12" spans="1:17" x14ac:dyDescent="0.2">
      <c r="A12" s="36">
        <v>1</v>
      </c>
      <c r="B12" s="36">
        <v>2</v>
      </c>
      <c r="C12" s="36">
        <v>3</v>
      </c>
      <c r="D12" s="36">
        <v>4</v>
      </c>
      <c r="E12" s="37">
        <v>5</v>
      </c>
      <c r="F12" s="36">
        <v>6</v>
      </c>
      <c r="G12" s="36">
        <v>7</v>
      </c>
      <c r="H12" s="36">
        <v>8</v>
      </c>
      <c r="I12" s="36">
        <v>9</v>
      </c>
      <c r="J12" s="37">
        <v>10</v>
      </c>
      <c r="K12" s="36">
        <v>11</v>
      </c>
      <c r="L12" s="36">
        <v>12</v>
      </c>
      <c r="M12" s="36">
        <v>13</v>
      </c>
      <c r="N12" s="36">
        <v>14</v>
      </c>
      <c r="O12" s="36">
        <v>15</v>
      </c>
      <c r="P12" s="37">
        <v>16</v>
      </c>
    </row>
    <row r="13" spans="1:17" hidden="1" x14ac:dyDescent="0.2">
      <c r="A13" s="5" t="s">
        <v>32</v>
      </c>
      <c r="B13" s="10"/>
      <c r="C13" s="11"/>
      <c r="D13" s="4" t="s">
        <v>33</v>
      </c>
      <c r="E13" s="38">
        <f>F13+I13</f>
        <v>0</v>
      </c>
      <c r="F13" s="39">
        <f>F14</f>
        <v>0</v>
      </c>
      <c r="G13" s="39">
        <f>G14</f>
        <v>0</v>
      </c>
      <c r="H13" s="39">
        <f>H14</f>
        <v>0</v>
      </c>
      <c r="I13" s="39">
        <f>I14</f>
        <v>0</v>
      </c>
      <c r="J13" s="40">
        <f>K13+L13</f>
        <v>0</v>
      </c>
      <c r="K13" s="39">
        <f>K14</f>
        <v>0</v>
      </c>
      <c r="L13" s="39">
        <f>L14</f>
        <v>0</v>
      </c>
      <c r="M13" s="39">
        <f>M14</f>
        <v>0</v>
      </c>
      <c r="N13" s="39">
        <f>N14</f>
        <v>0</v>
      </c>
      <c r="O13" s="39">
        <f>O14</f>
        <v>0</v>
      </c>
      <c r="P13" s="40">
        <f>E13+J13</f>
        <v>0</v>
      </c>
      <c r="Q13" s="2">
        <f>SUM(E13:P13)</f>
        <v>0</v>
      </c>
    </row>
    <row r="14" spans="1:17" hidden="1" x14ac:dyDescent="0.2">
      <c r="A14" s="5" t="s">
        <v>34</v>
      </c>
      <c r="B14" s="10"/>
      <c r="C14" s="11"/>
      <c r="D14" s="4" t="s">
        <v>33</v>
      </c>
      <c r="E14" s="38">
        <f>F14+I14</f>
        <v>0</v>
      </c>
      <c r="F14" s="39">
        <f>SUM(F15:F26)</f>
        <v>0</v>
      </c>
      <c r="G14" s="39">
        <f>SUM(G15:G26)</f>
        <v>0</v>
      </c>
      <c r="H14" s="39">
        <f>SUM(H15:H26)</f>
        <v>0</v>
      </c>
      <c r="I14" s="39">
        <f>SUM(I15:I26)</f>
        <v>0</v>
      </c>
      <c r="J14" s="40">
        <f>K14+L14</f>
        <v>0</v>
      </c>
      <c r="K14" s="39">
        <f>SUM(K15:K26)</f>
        <v>0</v>
      </c>
      <c r="L14" s="39">
        <f>SUM(L15:L26)</f>
        <v>0</v>
      </c>
      <c r="M14" s="39">
        <f>SUM(M15:M26)</f>
        <v>0</v>
      </c>
      <c r="N14" s="39">
        <f>SUM(N15:N26)</f>
        <v>0</v>
      </c>
      <c r="O14" s="39">
        <f>SUM(O15:O26)</f>
        <v>0</v>
      </c>
      <c r="P14" s="40">
        <f t="shared" ref="P14:P82" si="0">E14+J14</f>
        <v>0</v>
      </c>
      <c r="Q14" s="2">
        <f t="shared" ref="Q14:Q77" si="1">SUM(E14:P14)</f>
        <v>0</v>
      </c>
    </row>
    <row r="15" spans="1:17" ht="38.25" hidden="1" x14ac:dyDescent="0.2">
      <c r="A15" s="41" t="s">
        <v>35</v>
      </c>
      <c r="B15" s="41" t="s">
        <v>37</v>
      </c>
      <c r="C15" s="42" t="s">
        <v>36</v>
      </c>
      <c r="D15" s="43" t="s">
        <v>38</v>
      </c>
      <c r="E15" s="38">
        <f>F15+I15</f>
        <v>0</v>
      </c>
      <c r="F15" s="44"/>
      <c r="G15" s="44"/>
      <c r="H15" s="44"/>
      <c r="I15" s="44"/>
      <c r="J15" s="38">
        <f>L15+O15</f>
        <v>0</v>
      </c>
      <c r="K15" s="44"/>
      <c r="L15" s="44"/>
      <c r="M15" s="44"/>
      <c r="N15" s="44"/>
      <c r="O15" s="44"/>
      <c r="P15" s="38">
        <f t="shared" si="0"/>
        <v>0</v>
      </c>
      <c r="Q15" s="2">
        <f t="shared" si="1"/>
        <v>0</v>
      </c>
    </row>
    <row r="16" spans="1:17" hidden="1" x14ac:dyDescent="0.2">
      <c r="A16" s="41" t="s">
        <v>39</v>
      </c>
      <c r="B16" s="41" t="s">
        <v>41</v>
      </c>
      <c r="C16" s="42" t="s">
        <v>40</v>
      </c>
      <c r="D16" s="43" t="s">
        <v>42</v>
      </c>
      <c r="E16" s="38">
        <f t="shared" ref="E16:E28" si="2">F16+I16</f>
        <v>0</v>
      </c>
      <c r="F16" s="44"/>
      <c r="G16" s="44"/>
      <c r="H16" s="44"/>
      <c r="I16" s="44"/>
      <c r="J16" s="38">
        <f t="shared" ref="J16:J26" si="3">L16+O16</f>
        <v>0</v>
      </c>
      <c r="K16" s="44"/>
      <c r="L16" s="44"/>
      <c r="M16" s="44"/>
      <c r="N16" s="44"/>
      <c r="O16" s="44"/>
      <c r="P16" s="38">
        <f t="shared" si="0"/>
        <v>0</v>
      </c>
      <c r="Q16" s="2">
        <f t="shared" si="1"/>
        <v>0</v>
      </c>
    </row>
    <row r="17" spans="1:17" ht="25.5" hidden="1" x14ac:dyDescent="0.2">
      <c r="A17" s="41" t="s">
        <v>273</v>
      </c>
      <c r="B17" s="41">
        <v>6017</v>
      </c>
      <c r="C17" s="113" t="s">
        <v>205</v>
      </c>
      <c r="D17" s="43" t="s">
        <v>274</v>
      </c>
      <c r="E17" s="38">
        <f t="shared" si="2"/>
        <v>0</v>
      </c>
      <c r="F17" s="44"/>
      <c r="G17" s="44"/>
      <c r="H17" s="44"/>
      <c r="I17" s="44"/>
      <c r="J17" s="38">
        <f t="shared" si="3"/>
        <v>0</v>
      </c>
      <c r="K17" s="44"/>
      <c r="L17" s="44"/>
      <c r="M17" s="44"/>
      <c r="N17" s="44"/>
      <c r="O17" s="44"/>
      <c r="P17" s="38">
        <f t="shared" si="0"/>
        <v>0</v>
      </c>
      <c r="Q17" s="2">
        <f t="shared" si="1"/>
        <v>0</v>
      </c>
    </row>
    <row r="18" spans="1:17" hidden="1" x14ac:dyDescent="0.2">
      <c r="A18" s="45" t="s">
        <v>252</v>
      </c>
      <c r="B18" s="41" t="s">
        <v>212</v>
      </c>
      <c r="C18" s="42" t="s">
        <v>211</v>
      </c>
      <c r="D18" s="43" t="s">
        <v>213</v>
      </c>
      <c r="E18" s="38">
        <f>F18+I18</f>
        <v>0</v>
      </c>
      <c r="F18" s="44"/>
      <c r="G18" s="44"/>
      <c r="H18" s="44"/>
      <c r="I18" s="44"/>
      <c r="J18" s="38">
        <f t="shared" si="3"/>
        <v>0</v>
      </c>
      <c r="K18" s="44"/>
      <c r="L18" s="44"/>
      <c r="M18" s="44"/>
      <c r="N18" s="44"/>
      <c r="O18" s="44"/>
      <c r="P18" s="38">
        <f t="shared" si="0"/>
        <v>0</v>
      </c>
      <c r="Q18" s="2">
        <f t="shared" si="1"/>
        <v>0</v>
      </c>
    </row>
    <row r="19" spans="1:17" hidden="1" x14ac:dyDescent="0.2">
      <c r="A19" s="45" t="s">
        <v>275</v>
      </c>
      <c r="B19" s="41" t="s">
        <v>286</v>
      </c>
      <c r="C19" s="42" t="s">
        <v>194</v>
      </c>
      <c r="D19" s="43" t="s">
        <v>287</v>
      </c>
      <c r="E19" s="38">
        <f>F19+I19</f>
        <v>0</v>
      </c>
      <c r="F19" s="44"/>
      <c r="G19" s="44"/>
      <c r="H19" s="44"/>
      <c r="I19" s="44"/>
      <c r="J19" s="38">
        <f>L19+O19</f>
        <v>0</v>
      </c>
      <c r="K19" s="44"/>
      <c r="L19" s="44"/>
      <c r="M19" s="44"/>
      <c r="N19" s="44"/>
      <c r="O19" s="44"/>
      <c r="P19" s="38">
        <f>E19+J19</f>
        <v>0</v>
      </c>
      <c r="Q19" s="2">
        <f t="shared" si="1"/>
        <v>0</v>
      </c>
    </row>
    <row r="20" spans="1:17" ht="25.5" hidden="1" x14ac:dyDescent="0.2">
      <c r="A20" s="45" t="s">
        <v>294</v>
      </c>
      <c r="B20" s="41" t="s">
        <v>295</v>
      </c>
      <c r="C20" s="42" t="s">
        <v>198</v>
      </c>
      <c r="D20" s="43" t="s">
        <v>296</v>
      </c>
      <c r="E20" s="38">
        <f>F20+I20</f>
        <v>0</v>
      </c>
      <c r="F20" s="44"/>
      <c r="G20" s="44"/>
      <c r="H20" s="44"/>
      <c r="I20" s="44"/>
      <c r="J20" s="38">
        <f>L20+O20</f>
        <v>0</v>
      </c>
      <c r="K20" s="44"/>
      <c r="L20" s="44"/>
      <c r="M20" s="44"/>
      <c r="N20" s="44"/>
      <c r="O20" s="44"/>
      <c r="P20" s="38">
        <f>E20+J20</f>
        <v>0</v>
      </c>
      <c r="Q20" s="2">
        <f t="shared" si="1"/>
        <v>0</v>
      </c>
    </row>
    <row r="21" spans="1:17" ht="25.5" hidden="1" x14ac:dyDescent="0.2">
      <c r="A21" s="45" t="s">
        <v>297</v>
      </c>
      <c r="B21" s="41" t="s">
        <v>298</v>
      </c>
      <c r="C21" s="42" t="s">
        <v>299</v>
      </c>
      <c r="D21" s="43" t="s">
        <v>300</v>
      </c>
      <c r="E21" s="38">
        <f>F21+I21</f>
        <v>0</v>
      </c>
      <c r="F21" s="44"/>
      <c r="G21" s="44"/>
      <c r="H21" s="44"/>
      <c r="I21" s="44"/>
      <c r="J21" s="38">
        <f>L21+O21</f>
        <v>0</v>
      </c>
      <c r="K21" s="44"/>
      <c r="L21" s="44"/>
      <c r="M21" s="44"/>
      <c r="N21" s="44"/>
      <c r="O21" s="44"/>
      <c r="P21" s="38">
        <f>E21+J21</f>
        <v>0</v>
      </c>
      <c r="Q21" s="2">
        <f t="shared" si="1"/>
        <v>0</v>
      </c>
    </row>
    <row r="22" spans="1:17" hidden="1" x14ac:dyDescent="0.2">
      <c r="A22" s="41" t="s">
        <v>46</v>
      </c>
      <c r="B22" s="41" t="s">
        <v>48</v>
      </c>
      <c r="C22" s="42" t="s">
        <v>47</v>
      </c>
      <c r="D22" s="43" t="s">
        <v>49</v>
      </c>
      <c r="E22" s="38">
        <f t="shared" si="2"/>
        <v>0</v>
      </c>
      <c r="F22" s="44"/>
      <c r="G22" s="44"/>
      <c r="H22" s="44"/>
      <c r="I22" s="44"/>
      <c r="J22" s="38">
        <f t="shared" si="3"/>
        <v>0</v>
      </c>
      <c r="K22" s="44"/>
      <c r="L22" s="44"/>
      <c r="M22" s="44"/>
      <c r="N22" s="44"/>
      <c r="O22" s="44"/>
      <c r="P22" s="38">
        <f t="shared" si="0"/>
        <v>0</v>
      </c>
      <c r="Q22" s="2">
        <f t="shared" si="1"/>
        <v>0</v>
      </c>
    </row>
    <row r="23" spans="1:17" ht="25.5" hidden="1" x14ac:dyDescent="0.2">
      <c r="A23" s="41" t="s">
        <v>283</v>
      </c>
      <c r="B23" s="41" t="s">
        <v>284</v>
      </c>
      <c r="C23" s="42" t="s">
        <v>198</v>
      </c>
      <c r="D23" s="43" t="s">
        <v>285</v>
      </c>
      <c r="E23" s="38">
        <f>F23+I23</f>
        <v>0</v>
      </c>
      <c r="F23" s="44"/>
      <c r="G23" s="44"/>
      <c r="H23" s="44"/>
      <c r="I23" s="44"/>
      <c r="J23" s="38">
        <f>L23+O23</f>
        <v>0</v>
      </c>
      <c r="K23" s="44"/>
      <c r="L23" s="44"/>
      <c r="M23" s="44"/>
      <c r="N23" s="44"/>
      <c r="O23" s="44"/>
      <c r="P23" s="38">
        <f>E23+J23</f>
        <v>0</v>
      </c>
      <c r="Q23" s="2">
        <f t="shared" si="1"/>
        <v>0</v>
      </c>
    </row>
    <row r="24" spans="1:17" hidden="1" x14ac:dyDescent="0.2">
      <c r="A24" s="41" t="s">
        <v>53</v>
      </c>
      <c r="B24" s="41" t="s">
        <v>55</v>
      </c>
      <c r="C24" s="42" t="s">
        <v>54</v>
      </c>
      <c r="D24" s="43" t="s">
        <v>56</v>
      </c>
      <c r="E24" s="38">
        <f t="shared" si="2"/>
        <v>0</v>
      </c>
      <c r="F24" s="44"/>
      <c r="G24" s="44"/>
      <c r="H24" s="44"/>
      <c r="I24" s="44"/>
      <c r="J24" s="38">
        <f t="shared" si="3"/>
        <v>0</v>
      </c>
      <c r="K24" s="44"/>
      <c r="L24" s="44"/>
      <c r="M24" s="44"/>
      <c r="N24" s="44"/>
      <c r="O24" s="44"/>
      <c r="P24" s="38">
        <f t="shared" si="0"/>
        <v>0</v>
      </c>
      <c r="Q24" s="2">
        <f t="shared" si="1"/>
        <v>0</v>
      </c>
    </row>
    <row r="25" spans="1:17" hidden="1" x14ac:dyDescent="0.2">
      <c r="A25" s="41" t="s">
        <v>57</v>
      </c>
      <c r="B25" s="41" t="s">
        <v>58</v>
      </c>
      <c r="C25" s="42" t="s">
        <v>54</v>
      </c>
      <c r="D25" s="43" t="s">
        <v>59</v>
      </c>
      <c r="E25" s="38">
        <f t="shared" si="2"/>
        <v>0</v>
      </c>
      <c r="F25" s="44"/>
      <c r="G25" s="44"/>
      <c r="H25" s="44"/>
      <c r="I25" s="44"/>
      <c r="J25" s="38">
        <f t="shared" si="3"/>
        <v>0</v>
      </c>
      <c r="K25" s="44"/>
      <c r="L25" s="44"/>
      <c r="M25" s="44"/>
      <c r="N25" s="44"/>
      <c r="O25" s="44"/>
      <c r="P25" s="38">
        <f t="shared" si="0"/>
        <v>0</v>
      </c>
      <c r="Q25" s="2">
        <f t="shared" si="1"/>
        <v>0</v>
      </c>
    </row>
    <row r="26" spans="1:17" hidden="1" x14ac:dyDescent="0.2">
      <c r="A26" s="41" t="s">
        <v>60</v>
      </c>
      <c r="B26" s="41" t="s">
        <v>61</v>
      </c>
      <c r="C26" s="42" t="s">
        <v>54</v>
      </c>
      <c r="D26" s="43" t="s">
        <v>62</v>
      </c>
      <c r="E26" s="38">
        <f t="shared" si="2"/>
        <v>0</v>
      </c>
      <c r="F26" s="44"/>
      <c r="G26" s="44"/>
      <c r="H26" s="44"/>
      <c r="I26" s="44"/>
      <c r="J26" s="38">
        <f t="shared" si="3"/>
        <v>0</v>
      </c>
      <c r="K26" s="44"/>
      <c r="L26" s="44"/>
      <c r="M26" s="44"/>
      <c r="N26" s="44"/>
      <c r="O26" s="44"/>
      <c r="P26" s="38">
        <f t="shared" si="0"/>
        <v>0</v>
      </c>
      <c r="Q26" s="2">
        <f t="shared" si="1"/>
        <v>0</v>
      </c>
    </row>
    <row r="27" spans="1:17" ht="25.5" x14ac:dyDescent="0.2">
      <c r="A27" s="5" t="s">
        <v>63</v>
      </c>
      <c r="B27" s="10"/>
      <c r="C27" s="11"/>
      <c r="D27" s="4" t="s">
        <v>235</v>
      </c>
      <c r="E27" s="38">
        <f t="shared" si="2"/>
        <v>1692400</v>
      </c>
      <c r="F27" s="39">
        <f>F28</f>
        <v>1692400</v>
      </c>
      <c r="G27" s="39">
        <f>G28</f>
        <v>0</v>
      </c>
      <c r="H27" s="39">
        <f>H28</f>
        <v>0</v>
      </c>
      <c r="I27" s="39">
        <f>I28</f>
        <v>0</v>
      </c>
      <c r="J27" s="40">
        <f>K27+L27</f>
        <v>2404964.7999999998</v>
      </c>
      <c r="K27" s="39">
        <f>K28</f>
        <v>2404964.7999999998</v>
      </c>
      <c r="L27" s="39">
        <f>L28</f>
        <v>0</v>
      </c>
      <c r="M27" s="39">
        <f>M28</f>
        <v>0</v>
      </c>
      <c r="N27" s="39">
        <f>N28</f>
        <v>0</v>
      </c>
      <c r="O27" s="39">
        <f>O28</f>
        <v>2404964.7999999998</v>
      </c>
      <c r="P27" s="40">
        <f t="shared" si="0"/>
        <v>4097364.8</v>
      </c>
      <c r="Q27" s="2">
        <f t="shared" si="1"/>
        <v>14697059.199999999</v>
      </c>
    </row>
    <row r="28" spans="1:17" ht="25.5" x14ac:dyDescent="0.2">
      <c r="A28" s="5" t="s">
        <v>64</v>
      </c>
      <c r="B28" s="10"/>
      <c r="C28" s="11"/>
      <c r="D28" s="4" t="s">
        <v>235</v>
      </c>
      <c r="E28" s="38">
        <f t="shared" si="2"/>
        <v>1692400</v>
      </c>
      <c r="F28" s="39">
        <f>SUM(F29:F82)</f>
        <v>1692400</v>
      </c>
      <c r="G28" s="39">
        <f>SUM(G29:G82)</f>
        <v>0</v>
      </c>
      <c r="H28" s="39">
        <f>SUM(H29:H82)</f>
        <v>0</v>
      </c>
      <c r="I28" s="39">
        <f>SUM(I29:I82)</f>
        <v>0</v>
      </c>
      <c r="J28" s="40">
        <f>K28+L28</f>
        <v>2404964.7999999998</v>
      </c>
      <c r="K28" s="39">
        <f>SUM(K29:K83)</f>
        <v>2404964.7999999998</v>
      </c>
      <c r="L28" s="39">
        <f>SUM(L29:L83)</f>
        <v>0</v>
      </c>
      <c r="M28" s="39">
        <f>SUM(M29:M83)</f>
        <v>0</v>
      </c>
      <c r="N28" s="39">
        <f>SUM(N29:N83)</f>
        <v>0</v>
      </c>
      <c r="O28" s="39">
        <f>SUM(O29:O83)</f>
        <v>2404964.7999999998</v>
      </c>
      <c r="P28" s="40">
        <f t="shared" si="0"/>
        <v>4097364.8</v>
      </c>
      <c r="Q28" s="2">
        <f t="shared" si="1"/>
        <v>14697059.199999999</v>
      </c>
    </row>
    <row r="29" spans="1:17" ht="25.5" hidden="1" x14ac:dyDescent="0.2">
      <c r="A29" s="41" t="s">
        <v>65</v>
      </c>
      <c r="B29" s="41" t="s">
        <v>66</v>
      </c>
      <c r="C29" s="42" t="s">
        <v>36</v>
      </c>
      <c r="D29" s="43" t="s">
        <v>236</v>
      </c>
      <c r="E29" s="38">
        <f t="shared" ref="E29:E84" si="4">F29+I29</f>
        <v>0</v>
      </c>
      <c r="F29" s="44"/>
      <c r="G29" s="44"/>
      <c r="H29" s="44"/>
      <c r="I29" s="44"/>
      <c r="J29" s="38">
        <f t="shared" ref="J29:J86" si="5">L29+O29</f>
        <v>0</v>
      </c>
      <c r="K29" s="44"/>
      <c r="L29" s="44"/>
      <c r="M29" s="44"/>
      <c r="N29" s="44"/>
      <c r="O29" s="44"/>
      <c r="P29" s="38">
        <f t="shared" si="0"/>
        <v>0</v>
      </c>
      <c r="Q29" s="2">
        <f t="shared" si="1"/>
        <v>0</v>
      </c>
    </row>
    <row r="30" spans="1:17" hidden="1" x14ac:dyDescent="0.2">
      <c r="A30" s="41" t="s">
        <v>67</v>
      </c>
      <c r="B30" s="41" t="s">
        <v>69</v>
      </c>
      <c r="C30" s="42" t="s">
        <v>68</v>
      </c>
      <c r="D30" s="43" t="s">
        <v>70</v>
      </c>
      <c r="E30" s="38">
        <f t="shared" si="4"/>
        <v>0</v>
      </c>
      <c r="F30" s="44"/>
      <c r="G30" s="44"/>
      <c r="H30" s="44"/>
      <c r="I30" s="44"/>
      <c r="J30" s="38">
        <f t="shared" si="5"/>
        <v>0</v>
      </c>
      <c r="K30" s="44"/>
      <c r="L30" s="44"/>
      <c r="M30" s="44"/>
      <c r="N30" s="44"/>
      <c r="O30" s="44"/>
      <c r="P30" s="38">
        <f t="shared" si="0"/>
        <v>0</v>
      </c>
      <c r="Q30" s="2">
        <f t="shared" si="1"/>
        <v>0</v>
      </c>
    </row>
    <row r="31" spans="1:17" ht="25.5" hidden="1" x14ac:dyDescent="0.2">
      <c r="A31" s="41" t="s">
        <v>71</v>
      </c>
      <c r="B31" s="41" t="s">
        <v>73</v>
      </c>
      <c r="C31" s="42" t="s">
        <v>72</v>
      </c>
      <c r="D31" s="43" t="s">
        <v>74</v>
      </c>
      <c r="E31" s="38">
        <f t="shared" si="4"/>
        <v>0</v>
      </c>
      <c r="F31" s="44"/>
      <c r="G31" s="44"/>
      <c r="H31" s="44"/>
      <c r="I31" s="44"/>
      <c r="J31" s="38">
        <f t="shared" si="5"/>
        <v>0</v>
      </c>
      <c r="K31" s="44"/>
      <c r="L31" s="44"/>
      <c r="M31" s="44"/>
      <c r="N31" s="44"/>
      <c r="O31" s="44"/>
      <c r="P31" s="38">
        <f t="shared" si="0"/>
        <v>0</v>
      </c>
      <c r="Q31" s="2">
        <f t="shared" si="1"/>
        <v>0</v>
      </c>
    </row>
    <row r="32" spans="1:17" ht="25.5" hidden="1" x14ac:dyDescent="0.2">
      <c r="A32" s="41" t="s">
        <v>75</v>
      </c>
      <c r="B32" s="41" t="s">
        <v>76</v>
      </c>
      <c r="C32" s="42" t="s">
        <v>72</v>
      </c>
      <c r="D32" s="43" t="s">
        <v>74</v>
      </c>
      <c r="E32" s="38">
        <f t="shared" si="4"/>
        <v>0</v>
      </c>
      <c r="F32" s="44"/>
      <c r="G32" s="44"/>
      <c r="H32" s="44"/>
      <c r="I32" s="44"/>
      <c r="J32" s="38">
        <f t="shared" si="5"/>
        <v>0</v>
      </c>
      <c r="K32" s="44"/>
      <c r="L32" s="44"/>
      <c r="M32" s="44"/>
      <c r="N32" s="44"/>
      <c r="O32" s="44"/>
      <c r="P32" s="38">
        <f t="shared" si="0"/>
        <v>0</v>
      </c>
      <c r="Q32" s="2">
        <f t="shared" si="1"/>
        <v>0</v>
      </c>
    </row>
    <row r="33" spans="1:17" ht="25.5" x14ac:dyDescent="0.2">
      <c r="A33" s="41" t="s">
        <v>289</v>
      </c>
      <c r="B33" s="41" t="s">
        <v>290</v>
      </c>
      <c r="C33" s="42" t="s">
        <v>72</v>
      </c>
      <c r="D33" s="43" t="s">
        <v>74</v>
      </c>
      <c r="E33" s="38">
        <f t="shared" si="4"/>
        <v>1692400</v>
      </c>
      <c r="F33" s="44">
        <v>1692400</v>
      </c>
      <c r="G33" s="44"/>
      <c r="H33" s="44"/>
      <c r="I33" s="44"/>
      <c r="J33" s="38">
        <f t="shared" si="5"/>
        <v>2160964.7999999998</v>
      </c>
      <c r="K33" s="44">
        <v>2160964.7999999998</v>
      </c>
      <c r="L33" s="44"/>
      <c r="M33" s="44"/>
      <c r="N33" s="44"/>
      <c r="O33" s="44">
        <v>2160964.7999999998</v>
      </c>
      <c r="P33" s="38">
        <f t="shared" si="0"/>
        <v>3853364.8</v>
      </c>
      <c r="Q33" s="2">
        <f t="shared" si="1"/>
        <v>13721059.199999999</v>
      </c>
    </row>
    <row r="34" spans="1:17" ht="25.5" hidden="1" x14ac:dyDescent="0.2">
      <c r="A34" s="41" t="s">
        <v>77</v>
      </c>
      <c r="B34" s="41" t="s">
        <v>79</v>
      </c>
      <c r="C34" s="42" t="s">
        <v>78</v>
      </c>
      <c r="D34" s="43" t="s">
        <v>80</v>
      </c>
      <c r="E34" s="38">
        <f t="shared" si="4"/>
        <v>0</v>
      </c>
      <c r="F34" s="44"/>
      <c r="G34" s="44"/>
      <c r="H34" s="44"/>
      <c r="I34" s="44"/>
      <c r="J34" s="38">
        <f t="shared" si="5"/>
        <v>0</v>
      </c>
      <c r="K34" s="44"/>
      <c r="L34" s="44"/>
      <c r="M34" s="44"/>
      <c r="N34" s="44"/>
      <c r="O34" s="44"/>
      <c r="P34" s="38">
        <f t="shared" si="0"/>
        <v>0</v>
      </c>
      <c r="Q34" s="2">
        <f t="shared" si="1"/>
        <v>0</v>
      </c>
    </row>
    <row r="35" spans="1:17" hidden="1" x14ac:dyDescent="0.2">
      <c r="A35" s="41" t="s">
        <v>81</v>
      </c>
      <c r="B35" s="41" t="s">
        <v>82</v>
      </c>
      <c r="C35" s="42" t="s">
        <v>78</v>
      </c>
      <c r="D35" s="43" t="s">
        <v>83</v>
      </c>
      <c r="E35" s="38">
        <f t="shared" si="4"/>
        <v>0</v>
      </c>
      <c r="F35" s="44"/>
      <c r="G35" s="44"/>
      <c r="H35" s="44"/>
      <c r="I35" s="44"/>
      <c r="J35" s="38">
        <f t="shared" si="5"/>
        <v>0</v>
      </c>
      <c r="K35" s="44"/>
      <c r="L35" s="44"/>
      <c r="M35" s="44"/>
      <c r="N35" s="44"/>
      <c r="O35" s="44"/>
      <c r="P35" s="38">
        <f t="shared" si="0"/>
        <v>0</v>
      </c>
      <c r="Q35" s="2">
        <f t="shared" si="1"/>
        <v>0</v>
      </c>
    </row>
    <row r="36" spans="1:17" hidden="1" x14ac:dyDescent="0.2">
      <c r="A36" s="41" t="s">
        <v>84</v>
      </c>
      <c r="B36" s="41" t="s">
        <v>86</v>
      </c>
      <c r="C36" s="42" t="s">
        <v>85</v>
      </c>
      <c r="D36" s="43" t="s">
        <v>87</v>
      </c>
      <c r="E36" s="38">
        <f t="shared" si="4"/>
        <v>0</v>
      </c>
      <c r="F36" s="44"/>
      <c r="G36" s="44"/>
      <c r="H36" s="44"/>
      <c r="I36" s="44"/>
      <c r="J36" s="38">
        <f t="shared" si="5"/>
        <v>0</v>
      </c>
      <c r="K36" s="44"/>
      <c r="L36" s="44"/>
      <c r="M36" s="44"/>
      <c r="N36" s="44"/>
      <c r="O36" s="44"/>
      <c r="P36" s="38">
        <f t="shared" si="0"/>
        <v>0</v>
      </c>
      <c r="Q36" s="2">
        <f t="shared" si="1"/>
        <v>0</v>
      </c>
    </row>
    <row r="37" spans="1:17" hidden="1" x14ac:dyDescent="0.2">
      <c r="A37" s="41" t="s">
        <v>88</v>
      </c>
      <c r="B37" s="41" t="s">
        <v>89</v>
      </c>
      <c r="C37" s="42" t="s">
        <v>85</v>
      </c>
      <c r="D37" s="43" t="s">
        <v>90</v>
      </c>
      <c r="E37" s="38">
        <f t="shared" si="4"/>
        <v>0</v>
      </c>
      <c r="F37" s="44"/>
      <c r="G37" s="44"/>
      <c r="H37" s="44"/>
      <c r="I37" s="44"/>
      <c r="J37" s="38">
        <f t="shared" si="5"/>
        <v>0</v>
      </c>
      <c r="K37" s="44"/>
      <c r="L37" s="44"/>
      <c r="M37" s="44"/>
      <c r="N37" s="44"/>
      <c r="O37" s="44"/>
      <c r="P37" s="38">
        <f t="shared" si="0"/>
        <v>0</v>
      </c>
      <c r="Q37" s="2">
        <f t="shared" si="1"/>
        <v>0</v>
      </c>
    </row>
    <row r="38" spans="1:17" ht="25.5" hidden="1" x14ac:dyDescent="0.2">
      <c r="A38" s="41" t="s">
        <v>91</v>
      </c>
      <c r="B38" s="41" t="s">
        <v>92</v>
      </c>
      <c r="C38" s="42" t="s">
        <v>85</v>
      </c>
      <c r="D38" s="43" t="s">
        <v>93</v>
      </c>
      <c r="E38" s="38">
        <f t="shared" si="4"/>
        <v>0</v>
      </c>
      <c r="F38" s="44"/>
      <c r="G38" s="44"/>
      <c r="H38" s="44"/>
      <c r="I38" s="44"/>
      <c r="J38" s="38">
        <f t="shared" si="5"/>
        <v>0</v>
      </c>
      <c r="K38" s="44"/>
      <c r="L38" s="44"/>
      <c r="M38" s="44"/>
      <c r="N38" s="44"/>
      <c r="O38" s="44"/>
      <c r="P38" s="38">
        <f t="shared" si="0"/>
        <v>0</v>
      </c>
      <c r="Q38" s="2">
        <f t="shared" si="1"/>
        <v>0</v>
      </c>
    </row>
    <row r="39" spans="1:17" ht="25.5" hidden="1" x14ac:dyDescent="0.2">
      <c r="A39" s="41" t="s">
        <v>94</v>
      </c>
      <c r="B39" s="41" t="s">
        <v>95</v>
      </c>
      <c r="C39" s="42" t="s">
        <v>85</v>
      </c>
      <c r="D39" s="43" t="s">
        <v>96</v>
      </c>
      <c r="E39" s="38">
        <f t="shared" si="4"/>
        <v>0</v>
      </c>
      <c r="F39" s="44"/>
      <c r="G39" s="44"/>
      <c r="H39" s="44"/>
      <c r="I39" s="44"/>
      <c r="J39" s="38">
        <f t="shared" si="5"/>
        <v>0</v>
      </c>
      <c r="K39" s="44"/>
      <c r="L39" s="44"/>
      <c r="M39" s="44"/>
      <c r="N39" s="44"/>
      <c r="O39" s="44"/>
      <c r="P39" s="38">
        <f t="shared" si="0"/>
        <v>0</v>
      </c>
      <c r="Q39" s="2">
        <f t="shared" si="1"/>
        <v>0</v>
      </c>
    </row>
    <row r="40" spans="1:17" ht="38.25" hidden="1" x14ac:dyDescent="0.2">
      <c r="A40" s="41" t="s">
        <v>240</v>
      </c>
      <c r="B40" s="41">
        <v>1171</v>
      </c>
      <c r="C40" s="42" t="s">
        <v>85</v>
      </c>
      <c r="D40" s="43" t="s">
        <v>241</v>
      </c>
      <c r="E40" s="38">
        <f t="shared" si="4"/>
        <v>0</v>
      </c>
      <c r="F40" s="44"/>
      <c r="G40" s="44"/>
      <c r="H40" s="44"/>
      <c r="I40" s="44"/>
      <c r="J40" s="38">
        <f t="shared" si="5"/>
        <v>0</v>
      </c>
      <c r="K40" s="44"/>
      <c r="L40" s="44"/>
      <c r="M40" s="44"/>
      <c r="N40" s="44"/>
      <c r="O40" s="44"/>
      <c r="P40" s="38">
        <f t="shared" si="0"/>
        <v>0</v>
      </c>
      <c r="Q40" s="2">
        <f t="shared" si="1"/>
        <v>0</v>
      </c>
    </row>
    <row r="41" spans="1:17" ht="38.25" hidden="1" x14ac:dyDescent="0.2">
      <c r="A41" s="41" t="s">
        <v>12</v>
      </c>
      <c r="B41" s="41">
        <v>1172</v>
      </c>
      <c r="C41" s="42" t="s">
        <v>85</v>
      </c>
      <c r="D41" s="43" t="s">
        <v>13</v>
      </c>
      <c r="E41" s="38">
        <f>F41+I41</f>
        <v>0</v>
      </c>
      <c r="F41" s="44"/>
      <c r="G41" s="44"/>
      <c r="H41" s="44"/>
      <c r="I41" s="44"/>
      <c r="J41" s="38">
        <f>L41+O41</f>
        <v>0</v>
      </c>
      <c r="K41" s="44"/>
      <c r="L41" s="44"/>
      <c r="M41" s="44"/>
      <c r="N41" s="44"/>
      <c r="O41" s="44"/>
      <c r="P41" s="38">
        <f>E41+J41</f>
        <v>0</v>
      </c>
      <c r="Q41" s="2">
        <f t="shared" si="1"/>
        <v>0</v>
      </c>
    </row>
    <row r="42" spans="1:17" ht="51" hidden="1" x14ac:dyDescent="0.2">
      <c r="A42" s="41" t="s">
        <v>325</v>
      </c>
      <c r="B42" s="41">
        <v>1181</v>
      </c>
      <c r="C42" s="42" t="s">
        <v>85</v>
      </c>
      <c r="D42" s="43" t="s">
        <v>326</v>
      </c>
      <c r="E42" s="38">
        <f t="shared" si="4"/>
        <v>0</v>
      </c>
      <c r="F42" s="44"/>
      <c r="G42" s="44"/>
      <c r="H42" s="44"/>
      <c r="I42" s="44"/>
      <c r="J42" s="38">
        <f t="shared" si="5"/>
        <v>0</v>
      </c>
      <c r="K42" s="44"/>
      <c r="L42" s="44"/>
      <c r="M42" s="44"/>
      <c r="N42" s="44"/>
      <c r="O42" s="44"/>
      <c r="P42" s="38">
        <f t="shared" si="0"/>
        <v>0</v>
      </c>
      <c r="Q42" s="2">
        <f t="shared" si="1"/>
        <v>0</v>
      </c>
    </row>
    <row r="43" spans="1:17" ht="51" hidden="1" x14ac:dyDescent="0.2">
      <c r="A43" s="41" t="s">
        <v>304</v>
      </c>
      <c r="B43" s="41">
        <v>1182</v>
      </c>
      <c r="C43" s="42" t="s">
        <v>85</v>
      </c>
      <c r="D43" s="43" t="s">
        <v>305</v>
      </c>
      <c r="E43" s="38">
        <f>F43+I43</f>
        <v>0</v>
      </c>
      <c r="F43" s="44"/>
      <c r="G43" s="44"/>
      <c r="H43" s="44"/>
      <c r="I43" s="44"/>
      <c r="J43" s="38">
        <f>L43+O43</f>
        <v>0</v>
      </c>
      <c r="K43" s="44"/>
      <c r="L43" s="44"/>
      <c r="M43" s="44"/>
      <c r="N43" s="44"/>
      <c r="O43" s="44"/>
      <c r="P43" s="38">
        <f>E43+J43</f>
        <v>0</v>
      </c>
      <c r="Q43" s="2">
        <f t="shared" si="1"/>
        <v>0</v>
      </c>
    </row>
    <row r="44" spans="1:17" ht="38.25" hidden="1" x14ac:dyDescent="0.2">
      <c r="A44" s="41" t="s">
        <v>97</v>
      </c>
      <c r="B44" s="41" t="s">
        <v>98</v>
      </c>
      <c r="C44" s="42" t="s">
        <v>85</v>
      </c>
      <c r="D44" s="43" t="s">
        <v>99</v>
      </c>
      <c r="E44" s="38">
        <f t="shared" si="4"/>
        <v>0</v>
      </c>
      <c r="F44" s="44"/>
      <c r="G44" s="44"/>
      <c r="H44" s="44"/>
      <c r="I44" s="44"/>
      <c r="J44" s="38">
        <f t="shared" si="5"/>
        <v>0</v>
      </c>
      <c r="K44" s="44"/>
      <c r="L44" s="44"/>
      <c r="M44" s="44"/>
      <c r="N44" s="44"/>
      <c r="O44" s="44"/>
      <c r="P44" s="38">
        <f t="shared" si="0"/>
        <v>0</v>
      </c>
      <c r="Q44" s="2">
        <f t="shared" si="1"/>
        <v>0</v>
      </c>
    </row>
    <row r="45" spans="1:17" ht="47.25" hidden="1" customHeight="1" x14ac:dyDescent="0.2">
      <c r="A45" s="41" t="s">
        <v>255</v>
      </c>
      <c r="B45" s="41">
        <v>1210</v>
      </c>
      <c r="C45" s="42" t="s">
        <v>85</v>
      </c>
      <c r="D45" s="43" t="s">
        <v>256</v>
      </c>
      <c r="E45" s="38">
        <f t="shared" si="4"/>
        <v>0</v>
      </c>
      <c r="F45" s="44"/>
      <c r="G45" s="44"/>
      <c r="H45" s="44"/>
      <c r="I45" s="44"/>
      <c r="J45" s="38">
        <f t="shared" si="5"/>
        <v>0</v>
      </c>
      <c r="K45" s="44"/>
      <c r="L45" s="44"/>
      <c r="M45" s="44"/>
      <c r="N45" s="44"/>
      <c r="O45" s="44"/>
      <c r="P45" s="38">
        <f t="shared" si="0"/>
        <v>0</v>
      </c>
      <c r="Q45" s="2">
        <f t="shared" si="1"/>
        <v>0</v>
      </c>
    </row>
    <row r="46" spans="1:17" hidden="1" x14ac:dyDescent="0.2">
      <c r="A46" s="41" t="s">
        <v>100</v>
      </c>
      <c r="B46" s="41" t="s">
        <v>102</v>
      </c>
      <c r="C46" s="42" t="s">
        <v>101</v>
      </c>
      <c r="D46" s="43" t="s">
        <v>103</v>
      </c>
      <c r="E46" s="38">
        <f t="shared" si="4"/>
        <v>0</v>
      </c>
      <c r="F46" s="44"/>
      <c r="G46" s="44"/>
      <c r="H46" s="44"/>
      <c r="I46" s="44"/>
      <c r="J46" s="38">
        <f t="shared" si="5"/>
        <v>0</v>
      </c>
      <c r="K46" s="44"/>
      <c r="L46" s="44"/>
      <c r="M46" s="44"/>
      <c r="N46" s="44"/>
      <c r="O46" s="44"/>
      <c r="P46" s="38">
        <f t="shared" si="0"/>
        <v>0</v>
      </c>
      <c r="Q46" s="2">
        <f t="shared" si="1"/>
        <v>0</v>
      </c>
    </row>
    <row r="47" spans="1:17" ht="25.5" hidden="1" x14ac:dyDescent="0.2">
      <c r="A47" s="41" t="s">
        <v>104</v>
      </c>
      <c r="B47" s="41" t="s">
        <v>106</v>
      </c>
      <c r="C47" s="42" t="s">
        <v>105</v>
      </c>
      <c r="D47" s="43" t="s">
        <v>107</v>
      </c>
      <c r="E47" s="38">
        <f t="shared" si="4"/>
        <v>0</v>
      </c>
      <c r="F47" s="44"/>
      <c r="G47" s="44"/>
      <c r="H47" s="44"/>
      <c r="I47" s="44"/>
      <c r="J47" s="38">
        <f t="shared" si="5"/>
        <v>0</v>
      </c>
      <c r="K47" s="44"/>
      <c r="L47" s="44"/>
      <c r="M47" s="44"/>
      <c r="N47" s="44"/>
      <c r="O47" s="44"/>
      <c r="P47" s="38">
        <f t="shared" si="0"/>
        <v>0</v>
      </c>
      <c r="Q47" s="2">
        <f t="shared" si="1"/>
        <v>0</v>
      </c>
    </row>
    <row r="48" spans="1:17" hidden="1" x14ac:dyDescent="0.2">
      <c r="A48" s="41" t="s">
        <v>108</v>
      </c>
      <c r="B48" s="41" t="s">
        <v>110</v>
      </c>
      <c r="C48" s="42" t="s">
        <v>109</v>
      </c>
      <c r="D48" s="43" t="s">
        <v>111</v>
      </c>
      <c r="E48" s="38">
        <f t="shared" si="4"/>
        <v>0</v>
      </c>
      <c r="F48" s="44"/>
      <c r="G48" s="44"/>
      <c r="H48" s="44"/>
      <c r="I48" s="44"/>
      <c r="J48" s="38">
        <f t="shared" si="5"/>
        <v>0</v>
      </c>
      <c r="K48" s="44"/>
      <c r="L48" s="44"/>
      <c r="M48" s="44"/>
      <c r="N48" s="44"/>
      <c r="O48" s="44"/>
      <c r="P48" s="38">
        <f t="shared" si="0"/>
        <v>0</v>
      </c>
      <c r="Q48" s="2">
        <f t="shared" si="1"/>
        <v>0</v>
      </c>
    </row>
    <row r="49" spans="1:17" ht="25.5" hidden="1" x14ac:dyDescent="0.2">
      <c r="A49" s="41" t="s">
        <v>112</v>
      </c>
      <c r="B49" s="41" t="s">
        <v>113</v>
      </c>
      <c r="C49" s="42" t="s">
        <v>109</v>
      </c>
      <c r="D49" s="43" t="s">
        <v>114</v>
      </c>
      <c r="E49" s="38">
        <f t="shared" si="4"/>
        <v>0</v>
      </c>
      <c r="F49" s="44"/>
      <c r="G49" s="44"/>
      <c r="H49" s="44"/>
      <c r="I49" s="44"/>
      <c r="J49" s="38">
        <f t="shared" si="5"/>
        <v>0</v>
      </c>
      <c r="K49" s="44"/>
      <c r="L49" s="44"/>
      <c r="M49" s="44"/>
      <c r="N49" s="44"/>
      <c r="O49" s="44"/>
      <c r="P49" s="38">
        <f t="shared" si="0"/>
        <v>0</v>
      </c>
      <c r="Q49" s="2">
        <f t="shared" si="1"/>
        <v>0</v>
      </c>
    </row>
    <row r="50" spans="1:17" ht="25.5" hidden="1" x14ac:dyDescent="0.2">
      <c r="A50" s="41" t="s">
        <v>115</v>
      </c>
      <c r="B50" s="41" t="s">
        <v>116</v>
      </c>
      <c r="C50" s="42" t="s">
        <v>109</v>
      </c>
      <c r="D50" s="43" t="s">
        <v>117</v>
      </c>
      <c r="E50" s="38">
        <f t="shared" si="4"/>
        <v>0</v>
      </c>
      <c r="F50" s="44"/>
      <c r="G50" s="44"/>
      <c r="H50" s="44"/>
      <c r="I50" s="44"/>
      <c r="J50" s="38">
        <f t="shared" si="5"/>
        <v>0</v>
      </c>
      <c r="K50" s="44"/>
      <c r="L50" s="44"/>
      <c r="M50" s="44"/>
      <c r="N50" s="44"/>
      <c r="O50" s="44"/>
      <c r="P50" s="38">
        <f t="shared" si="0"/>
        <v>0</v>
      </c>
      <c r="Q50" s="2">
        <f t="shared" si="1"/>
        <v>0</v>
      </c>
    </row>
    <row r="51" spans="1:17" hidden="1" x14ac:dyDescent="0.2">
      <c r="A51" s="41" t="s">
        <v>118</v>
      </c>
      <c r="B51" s="41" t="s">
        <v>119</v>
      </c>
      <c r="C51" s="42" t="s">
        <v>109</v>
      </c>
      <c r="D51" s="43" t="s">
        <v>120</v>
      </c>
      <c r="E51" s="38">
        <f t="shared" si="4"/>
        <v>0</v>
      </c>
      <c r="F51" s="44"/>
      <c r="G51" s="44"/>
      <c r="H51" s="44"/>
      <c r="I51" s="44"/>
      <c r="J51" s="38">
        <f t="shared" si="5"/>
        <v>0</v>
      </c>
      <c r="K51" s="44"/>
      <c r="L51" s="44"/>
      <c r="M51" s="44"/>
      <c r="N51" s="44"/>
      <c r="O51" s="44"/>
      <c r="P51" s="38">
        <f t="shared" si="0"/>
        <v>0</v>
      </c>
      <c r="Q51" s="2">
        <f t="shared" si="1"/>
        <v>0</v>
      </c>
    </row>
    <row r="52" spans="1:17" hidden="1" x14ac:dyDescent="0.2">
      <c r="A52" s="41" t="s">
        <v>121</v>
      </c>
      <c r="B52" s="41" t="s">
        <v>122</v>
      </c>
      <c r="C52" s="42" t="s">
        <v>109</v>
      </c>
      <c r="D52" s="43" t="s">
        <v>123</v>
      </c>
      <c r="E52" s="38">
        <f t="shared" si="4"/>
        <v>0</v>
      </c>
      <c r="F52" s="44"/>
      <c r="G52" s="44"/>
      <c r="H52" s="44"/>
      <c r="I52" s="44"/>
      <c r="J52" s="38">
        <f t="shared" si="5"/>
        <v>0</v>
      </c>
      <c r="K52" s="44"/>
      <c r="L52" s="44"/>
      <c r="M52" s="44"/>
      <c r="N52" s="44"/>
      <c r="O52" s="44"/>
      <c r="P52" s="38">
        <f t="shared" si="0"/>
        <v>0</v>
      </c>
      <c r="Q52" s="2">
        <f t="shared" si="1"/>
        <v>0</v>
      </c>
    </row>
    <row r="53" spans="1:17" ht="25.5" hidden="1" x14ac:dyDescent="0.2">
      <c r="A53" s="41" t="s">
        <v>124</v>
      </c>
      <c r="B53" s="41" t="s">
        <v>125</v>
      </c>
      <c r="C53" s="42" t="s">
        <v>79</v>
      </c>
      <c r="D53" s="43" t="s">
        <v>126</v>
      </c>
      <c r="E53" s="38">
        <f t="shared" si="4"/>
        <v>0</v>
      </c>
      <c r="F53" s="44"/>
      <c r="G53" s="44"/>
      <c r="H53" s="44"/>
      <c r="I53" s="44"/>
      <c r="J53" s="38">
        <f t="shared" si="5"/>
        <v>0</v>
      </c>
      <c r="K53" s="44"/>
      <c r="L53" s="44"/>
      <c r="M53" s="44"/>
      <c r="N53" s="44"/>
      <c r="O53" s="44"/>
      <c r="P53" s="38">
        <f t="shared" si="0"/>
        <v>0</v>
      </c>
      <c r="Q53" s="2">
        <f t="shared" si="1"/>
        <v>0</v>
      </c>
    </row>
    <row r="54" spans="1:17" ht="25.5" hidden="1" x14ac:dyDescent="0.2">
      <c r="A54" s="41" t="s">
        <v>127</v>
      </c>
      <c r="B54" s="41" t="s">
        <v>128</v>
      </c>
      <c r="C54" s="42" t="s">
        <v>79</v>
      </c>
      <c r="D54" s="43" t="s">
        <v>129</v>
      </c>
      <c r="E54" s="38">
        <f t="shared" si="4"/>
        <v>0</v>
      </c>
      <c r="F54" s="44"/>
      <c r="G54" s="44"/>
      <c r="H54" s="44"/>
      <c r="I54" s="44"/>
      <c r="J54" s="38">
        <f t="shared" si="5"/>
        <v>0</v>
      </c>
      <c r="K54" s="44"/>
      <c r="L54" s="44"/>
      <c r="M54" s="44"/>
      <c r="N54" s="44"/>
      <c r="O54" s="44"/>
      <c r="P54" s="38">
        <f t="shared" si="0"/>
        <v>0</v>
      </c>
      <c r="Q54" s="2">
        <f t="shared" si="1"/>
        <v>0</v>
      </c>
    </row>
    <row r="55" spans="1:17" ht="25.5" hidden="1" x14ac:dyDescent="0.2">
      <c r="A55" s="41" t="s">
        <v>130</v>
      </c>
      <c r="B55" s="41" t="s">
        <v>131</v>
      </c>
      <c r="C55" s="42" t="s">
        <v>79</v>
      </c>
      <c r="D55" s="43" t="s">
        <v>132</v>
      </c>
      <c r="E55" s="38">
        <f t="shared" si="4"/>
        <v>0</v>
      </c>
      <c r="F55" s="44"/>
      <c r="G55" s="44"/>
      <c r="H55" s="44"/>
      <c r="I55" s="44"/>
      <c r="J55" s="38">
        <f t="shared" si="5"/>
        <v>0</v>
      </c>
      <c r="K55" s="44"/>
      <c r="L55" s="44"/>
      <c r="M55" s="44"/>
      <c r="N55" s="44"/>
      <c r="O55" s="44"/>
      <c r="P55" s="38">
        <f t="shared" si="0"/>
        <v>0</v>
      </c>
      <c r="Q55" s="2">
        <f t="shared" si="1"/>
        <v>0</v>
      </c>
    </row>
    <row r="56" spans="1:17" ht="25.5" hidden="1" x14ac:dyDescent="0.2">
      <c r="A56" s="41" t="s">
        <v>133</v>
      </c>
      <c r="B56" s="41" t="s">
        <v>135</v>
      </c>
      <c r="C56" s="42" t="s">
        <v>134</v>
      </c>
      <c r="D56" s="43" t="s">
        <v>136</v>
      </c>
      <c r="E56" s="38">
        <f t="shared" si="4"/>
        <v>0</v>
      </c>
      <c r="F56" s="44"/>
      <c r="G56" s="44"/>
      <c r="H56" s="44"/>
      <c r="I56" s="44"/>
      <c r="J56" s="38">
        <f t="shared" si="5"/>
        <v>0</v>
      </c>
      <c r="K56" s="44"/>
      <c r="L56" s="44"/>
      <c r="M56" s="44"/>
      <c r="N56" s="44"/>
      <c r="O56" s="44"/>
      <c r="P56" s="38">
        <f t="shared" si="0"/>
        <v>0</v>
      </c>
      <c r="Q56" s="2">
        <f t="shared" si="1"/>
        <v>0</v>
      </c>
    </row>
    <row r="57" spans="1:17" ht="38.25" hidden="1" x14ac:dyDescent="0.2">
      <c r="A57" s="41" t="s">
        <v>137</v>
      </c>
      <c r="B57" s="41" t="s">
        <v>139</v>
      </c>
      <c r="C57" s="42" t="s">
        <v>138</v>
      </c>
      <c r="D57" s="43" t="s">
        <v>140</v>
      </c>
      <c r="E57" s="38">
        <f t="shared" si="4"/>
        <v>0</v>
      </c>
      <c r="F57" s="44"/>
      <c r="G57" s="44"/>
      <c r="H57" s="44"/>
      <c r="I57" s="44"/>
      <c r="J57" s="38">
        <f t="shared" si="5"/>
        <v>0</v>
      </c>
      <c r="K57" s="44"/>
      <c r="L57" s="44"/>
      <c r="M57" s="44"/>
      <c r="N57" s="44"/>
      <c r="O57" s="44"/>
      <c r="P57" s="38">
        <f t="shared" si="0"/>
        <v>0</v>
      </c>
      <c r="Q57" s="2">
        <f t="shared" si="1"/>
        <v>0</v>
      </c>
    </row>
    <row r="58" spans="1:17" ht="25.5" hidden="1" x14ac:dyDescent="0.2">
      <c r="A58" s="41" t="s">
        <v>141</v>
      </c>
      <c r="B58" s="41" t="s">
        <v>143</v>
      </c>
      <c r="C58" s="42" t="s">
        <v>142</v>
      </c>
      <c r="D58" s="43" t="s">
        <v>144</v>
      </c>
      <c r="E58" s="38">
        <f t="shared" si="4"/>
        <v>0</v>
      </c>
      <c r="F58" s="44"/>
      <c r="G58" s="44"/>
      <c r="H58" s="44"/>
      <c r="I58" s="44"/>
      <c r="J58" s="38">
        <f t="shared" si="5"/>
        <v>0</v>
      </c>
      <c r="K58" s="44"/>
      <c r="L58" s="44"/>
      <c r="M58" s="44"/>
      <c r="N58" s="44"/>
      <c r="O58" s="44"/>
      <c r="P58" s="38">
        <f t="shared" si="0"/>
        <v>0</v>
      </c>
      <c r="Q58" s="2">
        <f t="shared" si="1"/>
        <v>0</v>
      </c>
    </row>
    <row r="59" spans="1:17" hidden="1" x14ac:dyDescent="0.2">
      <c r="A59" s="41" t="s">
        <v>145</v>
      </c>
      <c r="B59" s="41" t="s">
        <v>146</v>
      </c>
      <c r="C59" s="42" t="s">
        <v>142</v>
      </c>
      <c r="D59" s="43" t="s">
        <v>147</v>
      </c>
      <c r="E59" s="38">
        <f t="shared" si="4"/>
        <v>0</v>
      </c>
      <c r="F59" s="44"/>
      <c r="G59" s="44"/>
      <c r="H59" s="44"/>
      <c r="I59" s="44"/>
      <c r="J59" s="38">
        <f t="shared" si="5"/>
        <v>0</v>
      </c>
      <c r="K59" s="44"/>
      <c r="L59" s="44"/>
      <c r="M59" s="44"/>
      <c r="N59" s="44"/>
      <c r="O59" s="44"/>
      <c r="P59" s="38">
        <f t="shared" si="0"/>
        <v>0</v>
      </c>
      <c r="Q59" s="2">
        <f t="shared" si="1"/>
        <v>0</v>
      </c>
    </row>
    <row r="60" spans="1:17" ht="38.25" hidden="1" x14ac:dyDescent="0.2">
      <c r="A60" s="41" t="s">
        <v>301</v>
      </c>
      <c r="B60" s="41" t="s">
        <v>302</v>
      </c>
      <c r="C60" s="42" t="s">
        <v>142</v>
      </c>
      <c r="D60" s="114" t="s">
        <v>303</v>
      </c>
      <c r="E60" s="38">
        <f>F60+I60</f>
        <v>0</v>
      </c>
      <c r="F60" s="44"/>
      <c r="G60" s="44"/>
      <c r="H60" s="44"/>
      <c r="I60" s="44"/>
      <c r="J60" s="38">
        <f>L60+O60</f>
        <v>0</v>
      </c>
      <c r="K60" s="44"/>
      <c r="L60" s="44"/>
      <c r="M60" s="44"/>
      <c r="N60" s="44"/>
      <c r="O60" s="44"/>
      <c r="P60" s="38">
        <f>E60+J60</f>
        <v>0</v>
      </c>
      <c r="Q60" s="2">
        <f t="shared" si="1"/>
        <v>0</v>
      </c>
    </row>
    <row r="61" spans="1:17" ht="51" hidden="1" x14ac:dyDescent="0.2">
      <c r="A61" s="41" t="s">
        <v>291</v>
      </c>
      <c r="B61" s="41" t="s">
        <v>292</v>
      </c>
      <c r="C61" s="42" t="s">
        <v>142</v>
      </c>
      <c r="D61" s="43" t="s">
        <v>293</v>
      </c>
      <c r="E61" s="38">
        <f t="shared" si="4"/>
        <v>0</v>
      </c>
      <c r="F61" s="115"/>
      <c r="G61" s="44"/>
      <c r="H61" s="44"/>
      <c r="I61" s="44"/>
      <c r="J61" s="38">
        <f t="shared" si="5"/>
        <v>0</v>
      </c>
      <c r="K61" s="44"/>
      <c r="L61" s="44"/>
      <c r="M61" s="44"/>
      <c r="N61" s="44"/>
      <c r="O61" s="44"/>
      <c r="P61" s="38">
        <f>E61+J61</f>
        <v>0</v>
      </c>
      <c r="Q61" s="2">
        <f t="shared" si="1"/>
        <v>0</v>
      </c>
    </row>
    <row r="62" spans="1:17" ht="51" hidden="1" x14ac:dyDescent="0.2">
      <c r="A62" s="41" t="s">
        <v>148</v>
      </c>
      <c r="B62" s="41" t="s">
        <v>149</v>
      </c>
      <c r="C62" s="42" t="s">
        <v>69</v>
      </c>
      <c r="D62" s="43" t="s">
        <v>150</v>
      </c>
      <c r="E62" s="38">
        <f t="shared" si="4"/>
        <v>0</v>
      </c>
      <c r="F62" s="44"/>
      <c r="G62" s="44"/>
      <c r="H62" s="44"/>
      <c r="I62" s="44"/>
      <c r="J62" s="38">
        <f t="shared" si="5"/>
        <v>0</v>
      </c>
      <c r="K62" s="44"/>
      <c r="L62" s="44"/>
      <c r="M62" s="44"/>
      <c r="N62" s="44"/>
      <c r="O62" s="44"/>
      <c r="P62" s="38">
        <f t="shared" si="0"/>
        <v>0</v>
      </c>
      <c r="Q62" s="2">
        <f t="shared" si="1"/>
        <v>0</v>
      </c>
    </row>
    <row r="63" spans="1:17" ht="51" hidden="1" x14ac:dyDescent="0.2">
      <c r="A63" s="41" t="s">
        <v>151</v>
      </c>
      <c r="B63" s="41" t="s">
        <v>153</v>
      </c>
      <c r="C63" s="42" t="s">
        <v>152</v>
      </c>
      <c r="D63" s="43" t="s">
        <v>154</v>
      </c>
      <c r="E63" s="38">
        <f t="shared" si="4"/>
        <v>0</v>
      </c>
      <c r="F63" s="44"/>
      <c r="G63" s="44"/>
      <c r="H63" s="44"/>
      <c r="I63" s="44"/>
      <c r="J63" s="38">
        <f t="shared" si="5"/>
        <v>0</v>
      </c>
      <c r="K63" s="44"/>
      <c r="L63" s="44"/>
      <c r="M63" s="44"/>
      <c r="N63" s="44"/>
      <c r="O63" s="44"/>
      <c r="P63" s="38">
        <f t="shared" si="0"/>
        <v>0</v>
      </c>
      <c r="Q63" s="2">
        <f t="shared" si="1"/>
        <v>0</v>
      </c>
    </row>
    <row r="64" spans="1:17" hidden="1" x14ac:dyDescent="0.2">
      <c r="A64" s="41" t="s">
        <v>155</v>
      </c>
      <c r="B64" s="41" t="s">
        <v>156</v>
      </c>
      <c r="C64" s="42" t="s">
        <v>134</v>
      </c>
      <c r="D64" s="43" t="s">
        <v>157</v>
      </c>
      <c r="E64" s="38">
        <f t="shared" si="4"/>
        <v>0</v>
      </c>
      <c r="F64" s="44"/>
      <c r="G64" s="44"/>
      <c r="H64" s="44"/>
      <c r="I64" s="44"/>
      <c r="J64" s="38">
        <f t="shared" si="5"/>
        <v>0</v>
      </c>
      <c r="K64" s="44"/>
      <c r="L64" s="44"/>
      <c r="M64" s="44"/>
      <c r="N64" s="44"/>
      <c r="O64" s="44"/>
      <c r="P64" s="38">
        <f t="shared" si="0"/>
        <v>0</v>
      </c>
      <c r="Q64" s="2">
        <f t="shared" si="1"/>
        <v>0</v>
      </c>
    </row>
    <row r="65" spans="1:17" ht="38.25" hidden="1" x14ac:dyDescent="0.2">
      <c r="A65" s="41" t="s">
        <v>158</v>
      </c>
      <c r="B65" s="41" t="s">
        <v>159</v>
      </c>
      <c r="C65" s="42" t="s">
        <v>134</v>
      </c>
      <c r="D65" s="43" t="s">
        <v>160</v>
      </c>
      <c r="E65" s="38">
        <f t="shared" si="4"/>
        <v>0</v>
      </c>
      <c r="F65" s="116"/>
      <c r="G65" s="44"/>
      <c r="H65" s="44"/>
      <c r="I65" s="44"/>
      <c r="J65" s="38">
        <f t="shared" si="5"/>
        <v>0</v>
      </c>
      <c r="K65" s="44"/>
      <c r="L65" s="44"/>
      <c r="M65" s="44"/>
      <c r="N65" s="44"/>
      <c r="O65" s="44"/>
      <c r="P65" s="38">
        <f t="shared" si="0"/>
        <v>0</v>
      </c>
      <c r="Q65" s="2">
        <f t="shared" si="1"/>
        <v>0</v>
      </c>
    </row>
    <row r="66" spans="1:17" ht="25.5" hidden="1" x14ac:dyDescent="0.2">
      <c r="A66" s="41" t="s">
        <v>280</v>
      </c>
      <c r="B66" s="41" t="s">
        <v>281</v>
      </c>
      <c r="C66" s="42" t="s">
        <v>162</v>
      </c>
      <c r="D66" s="43" t="s">
        <v>282</v>
      </c>
      <c r="E66" s="38">
        <f>F66+I66</f>
        <v>0</v>
      </c>
      <c r="F66" s="44"/>
      <c r="G66" s="44"/>
      <c r="H66" s="44"/>
      <c r="I66" s="44"/>
      <c r="J66" s="38">
        <f>L66+O66</f>
        <v>0</v>
      </c>
      <c r="K66" s="44"/>
      <c r="L66" s="44"/>
      <c r="M66" s="44"/>
      <c r="N66" s="44"/>
      <c r="O66" s="44"/>
      <c r="P66" s="38">
        <f>E66+J66</f>
        <v>0</v>
      </c>
      <c r="Q66" s="2">
        <f t="shared" si="1"/>
        <v>0</v>
      </c>
    </row>
    <row r="67" spans="1:17" ht="25.5" hidden="1" x14ac:dyDescent="0.2">
      <c r="A67" s="41" t="s">
        <v>161</v>
      </c>
      <c r="B67" s="41" t="s">
        <v>163</v>
      </c>
      <c r="C67" s="42" t="s">
        <v>162</v>
      </c>
      <c r="D67" s="43" t="s">
        <v>164</v>
      </c>
      <c r="E67" s="38">
        <f t="shared" si="4"/>
        <v>0</v>
      </c>
      <c r="F67" s="44"/>
      <c r="G67" s="44"/>
      <c r="H67" s="44"/>
      <c r="I67" s="44"/>
      <c r="J67" s="38">
        <f t="shared" si="5"/>
        <v>0</v>
      </c>
      <c r="K67" s="44"/>
      <c r="L67" s="44"/>
      <c r="M67" s="44"/>
      <c r="N67" s="44"/>
      <c r="O67" s="44"/>
      <c r="P67" s="38">
        <f t="shared" si="0"/>
        <v>0</v>
      </c>
      <c r="Q67" s="2">
        <f t="shared" si="1"/>
        <v>0</v>
      </c>
    </row>
    <row r="68" spans="1:17" hidden="1" x14ac:dyDescent="0.2">
      <c r="A68" s="41" t="s">
        <v>165</v>
      </c>
      <c r="B68" s="41" t="s">
        <v>167</v>
      </c>
      <c r="C68" s="42" t="s">
        <v>166</v>
      </c>
      <c r="D68" s="43" t="s">
        <v>168</v>
      </c>
      <c r="E68" s="38">
        <f t="shared" si="4"/>
        <v>0</v>
      </c>
      <c r="F68" s="44"/>
      <c r="G68" s="44"/>
      <c r="H68" s="44"/>
      <c r="I68" s="44"/>
      <c r="J68" s="38">
        <f t="shared" si="5"/>
        <v>0</v>
      </c>
      <c r="K68" s="44"/>
      <c r="L68" s="44"/>
      <c r="M68" s="44"/>
      <c r="N68" s="44"/>
      <c r="O68" s="44"/>
      <c r="P68" s="38">
        <f t="shared" si="0"/>
        <v>0</v>
      </c>
      <c r="Q68" s="2">
        <f t="shared" si="1"/>
        <v>0</v>
      </c>
    </row>
    <row r="69" spans="1:17" ht="25.5" x14ac:dyDescent="0.2">
      <c r="A69" s="41" t="s">
        <v>169</v>
      </c>
      <c r="B69" s="41" t="s">
        <v>171</v>
      </c>
      <c r="C69" s="42" t="s">
        <v>170</v>
      </c>
      <c r="D69" s="43" t="s">
        <v>172</v>
      </c>
      <c r="E69" s="38">
        <f t="shared" si="4"/>
        <v>-140800</v>
      </c>
      <c r="F69" s="44">
        <v>-140800</v>
      </c>
      <c r="G69" s="44"/>
      <c r="H69" s="44"/>
      <c r="I69" s="44"/>
      <c r="J69" s="38">
        <f t="shared" si="5"/>
        <v>0</v>
      </c>
      <c r="K69" s="44"/>
      <c r="L69" s="44"/>
      <c r="M69" s="44"/>
      <c r="N69" s="44"/>
      <c r="O69" s="44"/>
      <c r="P69" s="38">
        <f t="shared" si="0"/>
        <v>-140800</v>
      </c>
      <c r="Q69" s="2">
        <f t="shared" si="1"/>
        <v>-422400</v>
      </c>
    </row>
    <row r="70" spans="1:17" x14ac:dyDescent="0.2">
      <c r="A70" s="41" t="s">
        <v>173</v>
      </c>
      <c r="B70" s="41" t="s">
        <v>175</v>
      </c>
      <c r="C70" s="42" t="s">
        <v>174</v>
      </c>
      <c r="D70" s="43" t="s">
        <v>176</v>
      </c>
      <c r="E70" s="38">
        <f t="shared" si="4"/>
        <v>140800</v>
      </c>
      <c r="F70" s="44">
        <v>140800</v>
      </c>
      <c r="G70" s="44"/>
      <c r="H70" s="44"/>
      <c r="I70" s="44"/>
      <c r="J70" s="38">
        <f t="shared" si="5"/>
        <v>0</v>
      </c>
      <c r="K70" s="44"/>
      <c r="L70" s="44"/>
      <c r="M70" s="44"/>
      <c r="N70" s="44"/>
      <c r="O70" s="44"/>
      <c r="P70" s="38">
        <f t="shared" si="0"/>
        <v>140800</v>
      </c>
      <c r="Q70" s="2">
        <f t="shared" si="1"/>
        <v>422400</v>
      </c>
    </row>
    <row r="71" spans="1:17" ht="25.5" hidden="1" x14ac:dyDescent="0.2">
      <c r="A71" s="41" t="s">
        <v>177</v>
      </c>
      <c r="B71" s="41" t="s">
        <v>179</v>
      </c>
      <c r="C71" s="42" t="s">
        <v>178</v>
      </c>
      <c r="D71" s="43" t="s">
        <v>180</v>
      </c>
      <c r="E71" s="38">
        <f t="shared" si="4"/>
        <v>0</v>
      </c>
      <c r="F71" s="44"/>
      <c r="G71" s="44"/>
      <c r="H71" s="44"/>
      <c r="I71" s="44"/>
      <c r="J71" s="38">
        <f t="shared" si="5"/>
        <v>0</v>
      </c>
      <c r="K71" s="44"/>
      <c r="L71" s="44"/>
      <c r="M71" s="44"/>
      <c r="N71" s="44"/>
      <c r="O71" s="44"/>
      <c r="P71" s="38">
        <f t="shared" si="0"/>
        <v>0</v>
      </c>
      <c r="Q71" s="2">
        <f t="shared" si="1"/>
        <v>0</v>
      </c>
    </row>
    <row r="72" spans="1:17" ht="25.5" hidden="1" x14ac:dyDescent="0.2">
      <c r="A72" s="41" t="s">
        <v>181</v>
      </c>
      <c r="B72" s="41" t="s">
        <v>182</v>
      </c>
      <c r="C72" s="42" t="s">
        <v>178</v>
      </c>
      <c r="D72" s="43" t="s">
        <v>183</v>
      </c>
      <c r="E72" s="38">
        <f t="shared" si="4"/>
        <v>0</v>
      </c>
      <c r="F72" s="44"/>
      <c r="G72" s="44"/>
      <c r="H72" s="44"/>
      <c r="I72" s="44"/>
      <c r="J72" s="38">
        <f t="shared" si="5"/>
        <v>0</v>
      </c>
      <c r="K72" s="44"/>
      <c r="L72" s="44"/>
      <c r="M72" s="44"/>
      <c r="N72" s="44"/>
      <c r="O72" s="44"/>
      <c r="P72" s="38">
        <f t="shared" si="0"/>
        <v>0</v>
      </c>
      <c r="Q72" s="2">
        <f t="shared" si="1"/>
        <v>0</v>
      </c>
    </row>
    <row r="73" spans="1:17" ht="25.5" hidden="1" x14ac:dyDescent="0.2">
      <c r="A73" s="41" t="s">
        <v>184</v>
      </c>
      <c r="B73" s="41" t="s">
        <v>185</v>
      </c>
      <c r="C73" s="42" t="s">
        <v>178</v>
      </c>
      <c r="D73" s="43" t="s">
        <v>186</v>
      </c>
      <c r="E73" s="38">
        <f t="shared" si="4"/>
        <v>0</v>
      </c>
      <c r="F73" s="44"/>
      <c r="G73" s="44"/>
      <c r="H73" s="44"/>
      <c r="I73" s="44"/>
      <c r="J73" s="38">
        <f t="shared" si="5"/>
        <v>0</v>
      </c>
      <c r="K73" s="44"/>
      <c r="L73" s="44"/>
      <c r="M73" s="44"/>
      <c r="N73" s="44"/>
      <c r="O73" s="44"/>
      <c r="P73" s="38">
        <f t="shared" si="0"/>
        <v>0</v>
      </c>
      <c r="Q73" s="2">
        <f t="shared" si="1"/>
        <v>0</v>
      </c>
    </row>
    <row r="74" spans="1:17" hidden="1" x14ac:dyDescent="0.2">
      <c r="A74" s="41" t="s">
        <v>187</v>
      </c>
      <c r="B74" s="41" t="s">
        <v>188</v>
      </c>
      <c r="C74" s="42" t="s">
        <v>178</v>
      </c>
      <c r="D74" s="43" t="s">
        <v>189</v>
      </c>
      <c r="E74" s="38">
        <f t="shared" si="4"/>
        <v>0</v>
      </c>
      <c r="F74" s="44"/>
      <c r="G74" s="44"/>
      <c r="H74" s="44"/>
      <c r="I74" s="44"/>
      <c r="J74" s="38">
        <f t="shared" si="5"/>
        <v>0</v>
      </c>
      <c r="K74" s="44"/>
      <c r="L74" s="44"/>
      <c r="M74" s="44"/>
      <c r="N74" s="44"/>
      <c r="O74" s="44"/>
      <c r="P74" s="38">
        <f t="shared" si="0"/>
        <v>0</v>
      </c>
      <c r="Q74" s="2">
        <f t="shared" si="1"/>
        <v>0</v>
      </c>
    </row>
    <row r="75" spans="1:17" ht="38.25" hidden="1" x14ac:dyDescent="0.2">
      <c r="A75" s="41" t="s">
        <v>190</v>
      </c>
      <c r="B75" s="41" t="s">
        <v>191</v>
      </c>
      <c r="C75" s="42" t="s">
        <v>178</v>
      </c>
      <c r="D75" s="43" t="s">
        <v>192</v>
      </c>
      <c r="E75" s="38">
        <f t="shared" si="4"/>
        <v>0</v>
      </c>
      <c r="F75" s="44"/>
      <c r="G75" s="44"/>
      <c r="H75" s="44"/>
      <c r="I75" s="44"/>
      <c r="J75" s="38">
        <f t="shared" si="5"/>
        <v>0</v>
      </c>
      <c r="K75" s="44"/>
      <c r="L75" s="44"/>
      <c r="M75" s="44"/>
      <c r="N75" s="44"/>
      <c r="O75" s="44"/>
      <c r="P75" s="38">
        <f t="shared" si="0"/>
        <v>0</v>
      </c>
      <c r="Q75" s="2">
        <f t="shared" si="1"/>
        <v>0</v>
      </c>
    </row>
    <row r="76" spans="1:17" ht="51" hidden="1" x14ac:dyDescent="0.2">
      <c r="A76" s="41">
        <v>6116083</v>
      </c>
      <c r="B76" s="41">
        <v>6083</v>
      </c>
      <c r="C76" s="42" t="s">
        <v>10</v>
      </c>
      <c r="D76" s="43" t="s">
        <v>11</v>
      </c>
      <c r="E76" s="38">
        <f>F76+I76</f>
        <v>0</v>
      </c>
      <c r="F76" s="44"/>
      <c r="G76" s="44"/>
      <c r="H76" s="44"/>
      <c r="I76" s="44"/>
      <c r="J76" s="38">
        <f>L76+O76</f>
        <v>0</v>
      </c>
      <c r="K76" s="44"/>
      <c r="L76" s="44"/>
      <c r="M76" s="44"/>
      <c r="N76" s="44"/>
      <c r="O76" s="44"/>
      <c r="P76" s="38">
        <f>E76+J76</f>
        <v>0</v>
      </c>
      <c r="Q76" s="2">
        <f t="shared" si="1"/>
        <v>0</v>
      </c>
    </row>
    <row r="77" spans="1:17" hidden="1" x14ac:dyDescent="0.2">
      <c r="A77" s="41" t="s">
        <v>193</v>
      </c>
      <c r="B77" s="41" t="s">
        <v>195</v>
      </c>
      <c r="C77" s="42" t="s">
        <v>194</v>
      </c>
      <c r="D77" s="43" t="s">
        <v>196</v>
      </c>
      <c r="E77" s="38">
        <f t="shared" si="4"/>
        <v>0</v>
      </c>
      <c r="F77" s="44"/>
      <c r="G77" s="44"/>
      <c r="H77" s="44"/>
      <c r="I77" s="44"/>
      <c r="J77" s="38">
        <f t="shared" si="5"/>
        <v>0</v>
      </c>
      <c r="K77" s="44"/>
      <c r="L77" s="44"/>
      <c r="M77" s="44"/>
      <c r="N77" s="44"/>
      <c r="O77" s="44"/>
      <c r="P77" s="38">
        <f t="shared" si="0"/>
        <v>0</v>
      </c>
      <c r="Q77" s="2">
        <f t="shared" si="1"/>
        <v>0</v>
      </c>
    </row>
    <row r="78" spans="1:17" hidden="1" x14ac:dyDescent="0.2">
      <c r="A78" s="41" t="s">
        <v>270</v>
      </c>
      <c r="B78" s="41" t="s">
        <v>271</v>
      </c>
      <c r="C78" s="42" t="s">
        <v>194</v>
      </c>
      <c r="D78" s="43" t="s">
        <v>272</v>
      </c>
      <c r="E78" s="38">
        <f t="shared" si="4"/>
        <v>0</v>
      </c>
      <c r="F78" s="44"/>
      <c r="G78" s="44"/>
      <c r="H78" s="44"/>
      <c r="I78" s="44"/>
      <c r="J78" s="38">
        <f t="shared" si="5"/>
        <v>0</v>
      </c>
      <c r="K78" s="44"/>
      <c r="L78" s="44"/>
      <c r="M78" s="44"/>
      <c r="N78" s="44"/>
      <c r="O78" s="44"/>
      <c r="P78" s="38">
        <f t="shared" si="0"/>
        <v>0</v>
      </c>
      <c r="Q78" s="2">
        <f t="shared" ref="Q78:Q107" si="6">SUM(E78:P78)</f>
        <v>0</v>
      </c>
    </row>
    <row r="79" spans="1:17" hidden="1" x14ac:dyDescent="0.2">
      <c r="A79" s="41" t="s">
        <v>322</v>
      </c>
      <c r="B79" s="41" t="s">
        <v>323</v>
      </c>
      <c r="C79" s="42" t="s">
        <v>194</v>
      </c>
      <c r="D79" s="43" t="s">
        <v>324</v>
      </c>
      <c r="E79" s="38">
        <f>F79+I79</f>
        <v>0</v>
      </c>
      <c r="F79" s="44"/>
      <c r="G79" s="44"/>
      <c r="H79" s="44"/>
      <c r="I79" s="44"/>
      <c r="J79" s="38">
        <f>L79+O79</f>
        <v>0</v>
      </c>
      <c r="K79" s="44"/>
      <c r="L79" s="44"/>
      <c r="M79" s="44"/>
      <c r="N79" s="44"/>
      <c r="O79" s="44"/>
      <c r="P79" s="38">
        <f>E79+J79</f>
        <v>0</v>
      </c>
      <c r="Q79" s="2">
        <f t="shared" si="6"/>
        <v>0</v>
      </c>
    </row>
    <row r="80" spans="1:17" hidden="1" x14ac:dyDescent="0.2">
      <c r="A80" s="41" t="s">
        <v>16</v>
      </c>
      <c r="B80" s="41">
        <v>7324</v>
      </c>
      <c r="C80" s="42" t="s">
        <v>194</v>
      </c>
      <c r="D80" s="43" t="s">
        <v>15</v>
      </c>
      <c r="E80" s="38">
        <f>F80+I80</f>
        <v>0</v>
      </c>
      <c r="F80" s="44"/>
      <c r="G80" s="44"/>
      <c r="H80" s="44"/>
      <c r="I80" s="44"/>
      <c r="J80" s="38">
        <f>L80+O80</f>
        <v>0</v>
      </c>
      <c r="K80" s="44"/>
      <c r="L80" s="44"/>
      <c r="M80" s="44"/>
      <c r="N80" s="44"/>
      <c r="O80" s="44"/>
      <c r="P80" s="38">
        <f>E80+J80</f>
        <v>0</v>
      </c>
      <c r="Q80" s="2">
        <f t="shared" si="6"/>
        <v>0</v>
      </c>
    </row>
    <row r="81" spans="1:17" ht="25.5" hidden="1" x14ac:dyDescent="0.2">
      <c r="A81" s="41" t="s">
        <v>1</v>
      </c>
      <c r="B81" s="41">
        <v>7325</v>
      </c>
      <c r="C81" s="42" t="s">
        <v>194</v>
      </c>
      <c r="D81" s="43" t="s">
        <v>2</v>
      </c>
      <c r="E81" s="38">
        <f>F81+I81</f>
        <v>0</v>
      </c>
      <c r="F81" s="44"/>
      <c r="G81" s="44"/>
      <c r="H81" s="44"/>
      <c r="I81" s="44"/>
      <c r="J81" s="38">
        <f>L81+O81</f>
        <v>0</v>
      </c>
      <c r="K81" s="44"/>
      <c r="L81" s="44"/>
      <c r="M81" s="44"/>
      <c r="N81" s="44"/>
      <c r="O81" s="44"/>
      <c r="P81" s="38">
        <f>E81+J81</f>
        <v>0</v>
      </c>
      <c r="Q81" s="2">
        <f t="shared" si="6"/>
        <v>0</v>
      </c>
    </row>
    <row r="82" spans="1:17" ht="25.5" hidden="1" x14ac:dyDescent="0.2">
      <c r="A82" s="41" t="s">
        <v>197</v>
      </c>
      <c r="B82" s="41" t="s">
        <v>199</v>
      </c>
      <c r="C82" s="42" t="s">
        <v>198</v>
      </c>
      <c r="D82" s="43" t="s">
        <v>200</v>
      </c>
      <c r="E82" s="38">
        <f t="shared" si="4"/>
        <v>0</v>
      </c>
      <c r="F82" s="44"/>
      <c r="G82" s="44"/>
      <c r="H82" s="44"/>
      <c r="I82" s="44"/>
      <c r="J82" s="38">
        <f t="shared" si="5"/>
        <v>0</v>
      </c>
      <c r="K82" s="44"/>
      <c r="L82" s="44"/>
      <c r="M82" s="44"/>
      <c r="N82" s="44"/>
      <c r="O82" s="44"/>
      <c r="P82" s="38">
        <f t="shared" si="0"/>
        <v>0</v>
      </c>
      <c r="Q82" s="2">
        <f t="shared" si="6"/>
        <v>0</v>
      </c>
    </row>
    <row r="83" spans="1:17" ht="25.5" x14ac:dyDescent="0.2">
      <c r="A83" s="41" t="s">
        <v>276</v>
      </c>
      <c r="B83" s="41" t="s">
        <v>277</v>
      </c>
      <c r="C83" s="42" t="s">
        <v>198</v>
      </c>
      <c r="D83" s="43" t="s">
        <v>278</v>
      </c>
      <c r="E83" s="38">
        <f>F83+I83</f>
        <v>0</v>
      </c>
      <c r="F83" s="44"/>
      <c r="G83" s="44"/>
      <c r="H83" s="44"/>
      <c r="I83" s="44"/>
      <c r="J83" s="38">
        <f>L83+O83</f>
        <v>244000</v>
      </c>
      <c r="K83" s="44">
        <v>244000</v>
      </c>
      <c r="L83" s="44"/>
      <c r="M83" s="44"/>
      <c r="N83" s="44"/>
      <c r="O83" s="44">
        <v>244000</v>
      </c>
      <c r="P83" s="38">
        <f>E83+J83</f>
        <v>244000</v>
      </c>
      <c r="Q83" s="2">
        <f t="shared" si="6"/>
        <v>976000</v>
      </c>
    </row>
    <row r="84" spans="1:17" ht="25.5" hidden="1" x14ac:dyDescent="0.2">
      <c r="A84" s="5" t="s">
        <v>201</v>
      </c>
      <c r="B84" s="10"/>
      <c r="C84" s="11"/>
      <c r="D84" s="4" t="s">
        <v>237</v>
      </c>
      <c r="E84" s="38">
        <f t="shared" si="4"/>
        <v>0</v>
      </c>
      <c r="F84" s="39">
        <f>F85</f>
        <v>0</v>
      </c>
      <c r="G84" s="39">
        <f>G85</f>
        <v>0</v>
      </c>
      <c r="H84" s="39">
        <f>H85</f>
        <v>0</v>
      </c>
      <c r="I84" s="39">
        <f>I85</f>
        <v>0</v>
      </c>
      <c r="J84" s="40">
        <f>K84+L84</f>
        <v>0</v>
      </c>
      <c r="K84" s="39">
        <f>K85</f>
        <v>0</v>
      </c>
      <c r="L84" s="39">
        <f>L85</f>
        <v>0</v>
      </c>
      <c r="M84" s="39">
        <f>M85</f>
        <v>0</v>
      </c>
      <c r="N84" s="39">
        <f>N85</f>
        <v>0</v>
      </c>
      <c r="O84" s="39">
        <f>O85</f>
        <v>0</v>
      </c>
      <c r="P84" s="40">
        <f t="shared" ref="P84:P102" si="7">E84+J84</f>
        <v>0</v>
      </c>
      <c r="Q84" s="2">
        <f t="shared" si="6"/>
        <v>0</v>
      </c>
    </row>
    <row r="85" spans="1:17" ht="25.5" hidden="1" x14ac:dyDescent="0.2">
      <c r="A85" s="5" t="s">
        <v>202</v>
      </c>
      <c r="B85" s="10"/>
      <c r="C85" s="11"/>
      <c r="D85" s="4" t="s">
        <v>237</v>
      </c>
      <c r="E85" s="38">
        <f>SUM(E86:E97)</f>
        <v>0</v>
      </c>
      <c r="F85" s="39">
        <f>SUM(F86:F100)</f>
        <v>0</v>
      </c>
      <c r="G85" s="39">
        <f>SUM(G86:G100)</f>
        <v>0</v>
      </c>
      <c r="H85" s="39">
        <f>SUM(H86:H100)</f>
        <v>0</v>
      </c>
      <c r="I85" s="39">
        <f>SUM(I86:I100)</f>
        <v>0</v>
      </c>
      <c r="J85" s="40">
        <f>K85+L85</f>
        <v>0</v>
      </c>
      <c r="K85" s="39">
        <f>SUM(K86:K100)</f>
        <v>0</v>
      </c>
      <c r="L85" s="39">
        <f>SUM(L86:L100)</f>
        <v>0</v>
      </c>
      <c r="M85" s="39">
        <f>SUM(M86:M100)</f>
        <v>0</v>
      </c>
      <c r="N85" s="39">
        <f>SUM(N86:N100)</f>
        <v>0</v>
      </c>
      <c r="O85" s="39">
        <f>SUM(O86:O100)</f>
        <v>0</v>
      </c>
      <c r="P85" s="40">
        <f t="shared" si="7"/>
        <v>0</v>
      </c>
      <c r="Q85" s="2">
        <f t="shared" si="6"/>
        <v>0</v>
      </c>
    </row>
    <row r="86" spans="1:17" ht="25.5" hidden="1" x14ac:dyDescent="0.2">
      <c r="A86" s="41" t="s">
        <v>203</v>
      </c>
      <c r="B86" s="41" t="s">
        <v>66</v>
      </c>
      <c r="C86" s="42" t="s">
        <v>36</v>
      </c>
      <c r="D86" s="43" t="s">
        <v>236</v>
      </c>
      <c r="E86" s="38">
        <f>F86+I86</f>
        <v>0</v>
      </c>
      <c r="F86" s="44"/>
      <c r="G86" s="44"/>
      <c r="H86" s="44"/>
      <c r="I86" s="44"/>
      <c r="J86" s="38">
        <f t="shared" si="5"/>
        <v>0</v>
      </c>
      <c r="K86" s="44"/>
      <c r="L86" s="44"/>
      <c r="M86" s="44"/>
      <c r="N86" s="44"/>
      <c r="O86" s="44"/>
      <c r="P86" s="38">
        <f t="shared" si="7"/>
        <v>0</v>
      </c>
      <c r="Q86" s="2">
        <f t="shared" si="6"/>
        <v>0</v>
      </c>
    </row>
    <row r="87" spans="1:17" hidden="1" x14ac:dyDescent="0.2">
      <c r="A87" s="45" t="s">
        <v>254</v>
      </c>
      <c r="B87" s="41" t="s">
        <v>44</v>
      </c>
      <c r="C87" s="42" t="s">
        <v>43</v>
      </c>
      <c r="D87" s="43" t="s">
        <v>45</v>
      </c>
      <c r="E87" s="38">
        <f>F87+I87</f>
        <v>0</v>
      </c>
      <c r="F87" s="44"/>
      <c r="G87" s="44"/>
      <c r="H87" s="44"/>
      <c r="I87" s="44"/>
      <c r="J87" s="38">
        <f t="shared" ref="J87:J100" si="8">L87+O87</f>
        <v>0</v>
      </c>
      <c r="K87" s="44"/>
      <c r="L87" s="44"/>
      <c r="M87" s="44"/>
      <c r="N87" s="44"/>
      <c r="O87" s="44"/>
      <c r="P87" s="38">
        <f t="shared" si="7"/>
        <v>0</v>
      </c>
      <c r="Q87" s="2">
        <f t="shared" si="6"/>
        <v>0</v>
      </c>
    </row>
    <row r="88" spans="1:17" hidden="1" x14ac:dyDescent="0.2">
      <c r="A88" s="45" t="s">
        <v>3</v>
      </c>
      <c r="B88" s="41">
        <v>6011</v>
      </c>
      <c r="C88" s="42" t="s">
        <v>10</v>
      </c>
      <c r="D88" s="43" t="s">
        <v>5</v>
      </c>
      <c r="E88" s="38">
        <f>F88+I88</f>
        <v>0</v>
      </c>
      <c r="F88" s="44"/>
      <c r="G88" s="44"/>
      <c r="H88" s="44"/>
      <c r="I88" s="44"/>
      <c r="J88" s="38">
        <f>L88+O88</f>
        <v>0</v>
      </c>
      <c r="K88" s="44"/>
      <c r="L88" s="44"/>
      <c r="M88" s="44"/>
      <c r="N88" s="44"/>
      <c r="O88" s="44"/>
      <c r="P88" s="38">
        <f>E88+J88</f>
        <v>0</v>
      </c>
      <c r="Q88" s="2">
        <f t="shared" si="6"/>
        <v>0</v>
      </c>
    </row>
    <row r="89" spans="1:17" ht="25.5" hidden="1" x14ac:dyDescent="0.2">
      <c r="A89" s="45" t="s">
        <v>204</v>
      </c>
      <c r="B89" s="41" t="s">
        <v>206</v>
      </c>
      <c r="C89" s="42" t="s">
        <v>205</v>
      </c>
      <c r="D89" s="43" t="s">
        <v>207</v>
      </c>
      <c r="E89" s="38">
        <f t="shared" ref="E89:E97" si="9">F89+I89</f>
        <v>0</v>
      </c>
      <c r="F89" s="44"/>
      <c r="G89" s="44"/>
      <c r="H89" s="44"/>
      <c r="I89" s="44"/>
      <c r="J89" s="38">
        <f t="shared" si="8"/>
        <v>0</v>
      </c>
      <c r="K89" s="44"/>
      <c r="L89" s="44"/>
      <c r="M89" s="44"/>
      <c r="N89" s="44"/>
      <c r="O89" s="44"/>
      <c r="P89" s="38">
        <f t="shared" si="7"/>
        <v>0</v>
      </c>
      <c r="Q89" s="2">
        <f t="shared" si="6"/>
        <v>0</v>
      </c>
    </row>
    <row r="90" spans="1:17" ht="25.5" hidden="1" x14ac:dyDescent="0.2">
      <c r="A90" s="45">
        <v>1216017</v>
      </c>
      <c r="B90" s="41">
        <v>6017</v>
      </c>
      <c r="C90" s="42" t="s">
        <v>205</v>
      </c>
      <c r="D90" s="43" t="s">
        <v>14</v>
      </c>
      <c r="E90" s="38">
        <f t="shared" si="9"/>
        <v>0</v>
      </c>
      <c r="F90" s="44"/>
      <c r="G90" s="44"/>
      <c r="H90" s="44"/>
      <c r="I90" s="44"/>
      <c r="J90" s="38">
        <f t="shared" si="8"/>
        <v>0</v>
      </c>
      <c r="K90" s="44"/>
      <c r="L90" s="44"/>
      <c r="M90" s="44"/>
      <c r="N90" s="44"/>
      <c r="O90" s="44"/>
      <c r="P90" s="38">
        <f t="shared" si="7"/>
        <v>0</v>
      </c>
      <c r="Q90" s="2">
        <f t="shared" si="6"/>
        <v>0</v>
      </c>
    </row>
    <row r="91" spans="1:17" hidden="1" x14ac:dyDescent="0.2">
      <c r="A91" s="45" t="s">
        <v>208</v>
      </c>
      <c r="B91" s="41" t="s">
        <v>209</v>
      </c>
      <c r="C91" s="42" t="s">
        <v>205</v>
      </c>
      <c r="D91" s="43" t="s">
        <v>210</v>
      </c>
      <c r="E91" s="38">
        <f t="shared" si="9"/>
        <v>0</v>
      </c>
      <c r="F91" s="44"/>
      <c r="G91" s="44"/>
      <c r="H91" s="44"/>
      <c r="I91" s="44"/>
      <c r="J91" s="38">
        <f t="shared" si="8"/>
        <v>0</v>
      </c>
      <c r="K91" s="44"/>
      <c r="L91" s="44"/>
      <c r="M91" s="44"/>
      <c r="N91" s="44"/>
      <c r="O91" s="44"/>
      <c r="P91" s="38">
        <f t="shared" si="7"/>
        <v>0</v>
      </c>
      <c r="Q91" s="2">
        <f t="shared" si="6"/>
        <v>0</v>
      </c>
    </row>
    <row r="92" spans="1:17" hidden="1" x14ac:dyDescent="0.2">
      <c r="A92" s="45">
        <v>1217130</v>
      </c>
      <c r="B92" s="41">
        <v>7130</v>
      </c>
      <c r="C92" s="42" t="s">
        <v>211</v>
      </c>
      <c r="D92" s="43" t="s">
        <v>213</v>
      </c>
      <c r="E92" s="38">
        <f t="shared" si="9"/>
        <v>0</v>
      </c>
      <c r="F92" s="44"/>
      <c r="G92" s="44"/>
      <c r="H92" s="44"/>
      <c r="I92" s="44"/>
      <c r="J92" s="38">
        <f t="shared" si="8"/>
        <v>0</v>
      </c>
      <c r="K92" s="44"/>
      <c r="L92" s="44"/>
      <c r="M92" s="44"/>
      <c r="N92" s="44"/>
      <c r="O92" s="44"/>
      <c r="P92" s="38">
        <f t="shared" si="7"/>
        <v>0</v>
      </c>
      <c r="Q92" s="2">
        <f t="shared" si="6"/>
        <v>0</v>
      </c>
    </row>
    <row r="93" spans="1:17" hidden="1" x14ac:dyDescent="0.2">
      <c r="A93" s="45">
        <v>1217140</v>
      </c>
      <c r="B93" s="41">
        <v>7140</v>
      </c>
      <c r="C93" s="42" t="s">
        <v>211</v>
      </c>
      <c r="D93" s="43" t="s">
        <v>6</v>
      </c>
      <c r="E93" s="38">
        <f>F93+I93</f>
        <v>0</v>
      </c>
      <c r="F93" s="44"/>
      <c r="G93" s="44"/>
      <c r="H93" s="44"/>
      <c r="I93" s="44"/>
      <c r="J93" s="38">
        <f>L93+O93</f>
        <v>0</v>
      </c>
      <c r="K93" s="44"/>
      <c r="L93" s="44"/>
      <c r="M93" s="44"/>
      <c r="N93" s="44"/>
      <c r="O93" s="44"/>
      <c r="P93" s="38">
        <f>E93+J93</f>
        <v>0</v>
      </c>
      <c r="Q93" s="2">
        <f t="shared" si="6"/>
        <v>0</v>
      </c>
    </row>
    <row r="94" spans="1:17" hidden="1" x14ac:dyDescent="0.2">
      <c r="A94" s="45" t="s">
        <v>4</v>
      </c>
      <c r="B94" s="41" t="s">
        <v>286</v>
      </c>
      <c r="C94" s="42" t="s">
        <v>194</v>
      </c>
      <c r="D94" s="43" t="s">
        <v>287</v>
      </c>
      <c r="E94" s="38">
        <f t="shared" si="9"/>
        <v>0</v>
      </c>
      <c r="F94" s="44"/>
      <c r="G94" s="44"/>
      <c r="H94" s="44"/>
      <c r="I94" s="44"/>
      <c r="J94" s="38">
        <f t="shared" si="8"/>
        <v>0</v>
      </c>
      <c r="K94" s="44"/>
      <c r="L94" s="44"/>
      <c r="M94" s="44"/>
      <c r="N94" s="44"/>
      <c r="O94" s="44"/>
      <c r="P94" s="38">
        <f t="shared" si="7"/>
        <v>0</v>
      </c>
      <c r="Q94" s="2">
        <f t="shared" si="6"/>
        <v>0</v>
      </c>
    </row>
    <row r="95" spans="1:17" ht="25.5" hidden="1" x14ac:dyDescent="0.2">
      <c r="A95" s="45" t="s">
        <v>214</v>
      </c>
      <c r="B95" s="41" t="s">
        <v>216</v>
      </c>
      <c r="C95" s="42" t="s">
        <v>215</v>
      </c>
      <c r="D95" s="43" t="s">
        <v>217</v>
      </c>
      <c r="E95" s="38">
        <f t="shared" si="9"/>
        <v>0</v>
      </c>
      <c r="F95" s="44"/>
      <c r="G95" s="44"/>
      <c r="H95" s="44"/>
      <c r="I95" s="44"/>
      <c r="J95" s="38">
        <f t="shared" si="8"/>
        <v>0</v>
      </c>
      <c r="K95" s="44"/>
      <c r="L95" s="44"/>
      <c r="M95" s="44"/>
      <c r="N95" s="44"/>
      <c r="O95" s="44"/>
      <c r="P95" s="38">
        <f t="shared" si="7"/>
        <v>0</v>
      </c>
      <c r="Q95" s="2">
        <f t="shared" si="6"/>
        <v>0</v>
      </c>
    </row>
    <row r="96" spans="1:17" hidden="1" x14ac:dyDescent="0.2">
      <c r="A96" s="45" t="s">
        <v>218</v>
      </c>
      <c r="B96" s="41" t="s">
        <v>219</v>
      </c>
      <c r="C96" s="42" t="s">
        <v>198</v>
      </c>
      <c r="D96" s="43" t="s">
        <v>220</v>
      </c>
      <c r="E96" s="38">
        <f t="shared" si="9"/>
        <v>0</v>
      </c>
      <c r="F96" s="44"/>
      <c r="G96" s="44"/>
      <c r="H96" s="44"/>
      <c r="I96" s="44"/>
      <c r="J96" s="38">
        <f>L96+O96</f>
        <v>0</v>
      </c>
      <c r="K96" s="44"/>
      <c r="L96" s="44"/>
      <c r="M96" s="44"/>
      <c r="N96" s="44"/>
      <c r="O96" s="44"/>
      <c r="P96" s="38">
        <f>E96+J96</f>
        <v>0</v>
      </c>
      <c r="Q96" s="2">
        <f t="shared" si="6"/>
        <v>0</v>
      </c>
    </row>
    <row r="97" spans="1:17" ht="25.5" hidden="1" x14ac:dyDescent="0.2">
      <c r="A97" s="45" t="s">
        <v>221</v>
      </c>
      <c r="B97" s="41" t="s">
        <v>222</v>
      </c>
      <c r="C97" s="42" t="s">
        <v>50</v>
      </c>
      <c r="D97" s="43" t="s">
        <v>223</v>
      </c>
      <c r="E97" s="38">
        <f t="shared" si="9"/>
        <v>0</v>
      </c>
      <c r="F97" s="44"/>
      <c r="G97" s="44"/>
      <c r="H97" s="44"/>
      <c r="I97" s="44"/>
      <c r="J97" s="38">
        <f t="shared" si="8"/>
        <v>0</v>
      </c>
      <c r="K97" s="44"/>
      <c r="L97" s="44"/>
      <c r="M97" s="44"/>
      <c r="N97" s="44"/>
      <c r="O97" s="44"/>
      <c r="P97" s="38">
        <f t="shared" si="7"/>
        <v>0</v>
      </c>
      <c r="Q97" s="2">
        <f t="shared" si="6"/>
        <v>0</v>
      </c>
    </row>
    <row r="98" spans="1:17" hidden="1" x14ac:dyDescent="0.2">
      <c r="A98" s="45" t="s">
        <v>253</v>
      </c>
      <c r="B98" s="41" t="s">
        <v>51</v>
      </c>
      <c r="C98" s="42" t="s">
        <v>50</v>
      </c>
      <c r="D98" s="43" t="s">
        <v>52</v>
      </c>
      <c r="E98" s="38">
        <f>F98+I98</f>
        <v>0</v>
      </c>
      <c r="F98" s="44"/>
      <c r="G98" s="44"/>
      <c r="H98" s="44"/>
      <c r="I98" s="44"/>
      <c r="J98" s="38">
        <f t="shared" si="8"/>
        <v>0</v>
      </c>
      <c r="K98" s="44"/>
      <c r="L98" s="44"/>
      <c r="M98" s="44"/>
      <c r="N98" s="44"/>
      <c r="O98" s="44"/>
      <c r="P98" s="38">
        <f t="shared" si="7"/>
        <v>0</v>
      </c>
      <c r="Q98" s="2">
        <f t="shared" si="6"/>
        <v>0</v>
      </c>
    </row>
    <row r="99" spans="1:17" hidden="1" x14ac:dyDescent="0.2">
      <c r="A99" s="45" t="s">
        <v>7</v>
      </c>
      <c r="B99" s="41" t="s">
        <v>58</v>
      </c>
      <c r="C99" s="42" t="s">
        <v>54</v>
      </c>
      <c r="D99" s="43" t="s">
        <v>59</v>
      </c>
      <c r="E99" s="38">
        <f>F99+I99</f>
        <v>0</v>
      </c>
      <c r="F99" s="44"/>
      <c r="G99" s="44"/>
      <c r="H99" s="44"/>
      <c r="I99" s="44"/>
      <c r="J99" s="38">
        <f>L99+O99</f>
        <v>0</v>
      </c>
      <c r="K99" s="44"/>
      <c r="L99" s="44"/>
      <c r="M99" s="44"/>
      <c r="N99" s="44"/>
      <c r="O99" s="44"/>
      <c r="P99" s="38">
        <f>E99+J99</f>
        <v>0</v>
      </c>
      <c r="Q99" s="2">
        <f t="shared" si="6"/>
        <v>0</v>
      </c>
    </row>
    <row r="100" spans="1:17" hidden="1" x14ac:dyDescent="0.2">
      <c r="A100" s="45" t="s">
        <v>248</v>
      </c>
      <c r="B100" s="41" t="s">
        <v>249</v>
      </c>
      <c r="C100" s="42" t="s">
        <v>250</v>
      </c>
      <c r="D100" s="43" t="s">
        <v>251</v>
      </c>
      <c r="E100" s="38">
        <f>F100+I100</f>
        <v>0</v>
      </c>
      <c r="F100" s="44"/>
      <c r="G100" s="44"/>
      <c r="H100" s="44"/>
      <c r="I100" s="44"/>
      <c r="J100" s="38">
        <f t="shared" si="8"/>
        <v>0</v>
      </c>
      <c r="K100" s="44"/>
      <c r="L100" s="44"/>
      <c r="M100" s="44"/>
      <c r="N100" s="44"/>
      <c r="O100" s="44"/>
      <c r="P100" s="38">
        <f t="shared" si="7"/>
        <v>0</v>
      </c>
      <c r="Q100" s="2">
        <f t="shared" si="6"/>
        <v>0</v>
      </c>
    </row>
    <row r="101" spans="1:17" hidden="1" x14ac:dyDescent="0.2">
      <c r="A101" s="9" t="s">
        <v>224</v>
      </c>
      <c r="B101" s="10"/>
      <c r="C101" s="11"/>
      <c r="D101" s="4" t="s">
        <v>238</v>
      </c>
      <c r="E101" s="40">
        <f>E102</f>
        <v>0</v>
      </c>
      <c r="F101" s="39">
        <f>F102</f>
        <v>0</v>
      </c>
      <c r="G101" s="39">
        <f>G102</f>
        <v>0</v>
      </c>
      <c r="H101" s="39">
        <f>H102</f>
        <v>0</v>
      </c>
      <c r="I101" s="39">
        <f>I102</f>
        <v>0</v>
      </c>
      <c r="J101" s="40">
        <f>K101+L101</f>
        <v>0</v>
      </c>
      <c r="K101" s="39">
        <f>K102</f>
        <v>0</v>
      </c>
      <c r="L101" s="39">
        <f>L102</f>
        <v>0</v>
      </c>
      <c r="M101" s="39">
        <f>M102</f>
        <v>0</v>
      </c>
      <c r="N101" s="39">
        <f>N102</f>
        <v>0</v>
      </c>
      <c r="O101" s="39">
        <f>O102</f>
        <v>0</v>
      </c>
      <c r="P101" s="40">
        <f t="shared" si="7"/>
        <v>0</v>
      </c>
      <c r="Q101" s="2">
        <f t="shared" si="6"/>
        <v>0</v>
      </c>
    </row>
    <row r="102" spans="1:17" hidden="1" x14ac:dyDescent="0.2">
      <c r="A102" s="5" t="s">
        <v>225</v>
      </c>
      <c r="B102" s="10"/>
      <c r="C102" s="11"/>
      <c r="D102" s="4" t="s">
        <v>238</v>
      </c>
      <c r="E102" s="40">
        <f>E103+E104+E106+E105</f>
        <v>0</v>
      </c>
      <c r="F102" s="39">
        <f>F103+F104+F106+F105</f>
        <v>0</v>
      </c>
      <c r="G102" s="39">
        <f>G103+G104+G106+G105</f>
        <v>0</v>
      </c>
      <c r="H102" s="39">
        <f>H103+H104+H106+H105</f>
        <v>0</v>
      </c>
      <c r="I102" s="39">
        <f>I103+I104+I106+I105</f>
        <v>0</v>
      </c>
      <c r="J102" s="40">
        <f>K102+L102</f>
        <v>0</v>
      </c>
      <c r="K102" s="39">
        <f>K103+K104+K106+K105</f>
        <v>0</v>
      </c>
      <c r="L102" s="39">
        <f>L103+L104+L106+L105</f>
        <v>0</v>
      </c>
      <c r="M102" s="39">
        <f>M103+M104+M106+M105</f>
        <v>0</v>
      </c>
      <c r="N102" s="39">
        <f>N103+N104+N106+N105</f>
        <v>0</v>
      </c>
      <c r="O102" s="39">
        <f>O103+O104+O106+O105</f>
        <v>0</v>
      </c>
      <c r="P102" s="40">
        <f t="shared" si="7"/>
        <v>0</v>
      </c>
      <c r="Q102" s="2">
        <f t="shared" si="6"/>
        <v>0</v>
      </c>
    </row>
    <row r="103" spans="1:17" ht="25.5" hidden="1" x14ac:dyDescent="0.2">
      <c r="A103" s="41" t="s">
        <v>226</v>
      </c>
      <c r="B103" s="41" t="s">
        <v>66</v>
      </c>
      <c r="C103" s="42" t="s">
        <v>36</v>
      </c>
      <c r="D103" s="43" t="s">
        <v>239</v>
      </c>
      <c r="E103" s="38">
        <f>F103+I103</f>
        <v>0</v>
      </c>
      <c r="F103" s="44"/>
      <c r="G103" s="44"/>
      <c r="H103" s="44"/>
      <c r="I103" s="44"/>
      <c r="J103" s="38">
        <f>L103+O103</f>
        <v>0</v>
      </c>
      <c r="K103" s="44"/>
      <c r="L103" s="44"/>
      <c r="M103" s="44"/>
      <c r="N103" s="44"/>
      <c r="O103" s="44"/>
      <c r="P103" s="40">
        <f>E103+J103</f>
        <v>0</v>
      </c>
      <c r="Q103" s="2">
        <f t="shared" si="6"/>
        <v>0</v>
      </c>
    </row>
    <row r="104" spans="1:17" hidden="1" x14ac:dyDescent="0.2">
      <c r="A104" s="41" t="s">
        <v>227</v>
      </c>
      <c r="B104" s="41" t="s">
        <v>228</v>
      </c>
      <c r="C104" s="42" t="s">
        <v>40</v>
      </c>
      <c r="D104" s="43" t="s">
        <v>229</v>
      </c>
      <c r="E104" s="38"/>
      <c r="F104" s="44"/>
      <c r="G104" s="44"/>
      <c r="H104" s="44"/>
      <c r="I104" s="44"/>
      <c r="J104" s="38">
        <f>L104+O104</f>
        <v>0</v>
      </c>
      <c r="K104" s="44"/>
      <c r="L104" s="44"/>
      <c r="M104" s="44"/>
      <c r="N104" s="44"/>
      <c r="O104" s="44"/>
      <c r="P104" s="40">
        <f>E104+J104</f>
        <v>0</v>
      </c>
      <c r="Q104" s="2">
        <f t="shared" si="6"/>
        <v>0</v>
      </c>
    </row>
    <row r="105" spans="1:17" hidden="1" x14ac:dyDescent="0.2">
      <c r="A105" s="41" t="s">
        <v>288</v>
      </c>
      <c r="B105" s="41">
        <v>9770</v>
      </c>
      <c r="C105" s="42" t="s">
        <v>41</v>
      </c>
      <c r="D105" s="43" t="s">
        <v>279</v>
      </c>
      <c r="E105" s="38">
        <f>F105+I105</f>
        <v>0</v>
      </c>
      <c r="F105" s="44"/>
      <c r="G105" s="44"/>
      <c r="H105" s="44"/>
      <c r="I105" s="44"/>
      <c r="J105" s="38">
        <f>L105+O105</f>
        <v>0</v>
      </c>
      <c r="K105" s="44"/>
      <c r="L105" s="44"/>
      <c r="M105" s="44"/>
      <c r="N105" s="44"/>
      <c r="O105" s="44"/>
      <c r="P105" s="40">
        <f>E105+J105</f>
        <v>0</v>
      </c>
      <c r="Q105" s="2">
        <f t="shared" si="6"/>
        <v>0</v>
      </c>
    </row>
    <row r="106" spans="1:17" ht="25.5" hidden="1" x14ac:dyDescent="0.2">
      <c r="A106" s="41" t="s">
        <v>269</v>
      </c>
      <c r="B106" s="41">
        <v>9800</v>
      </c>
      <c r="C106" s="42" t="s">
        <v>41</v>
      </c>
      <c r="D106" s="43" t="s">
        <v>268</v>
      </c>
      <c r="E106" s="38">
        <f>F106+I106</f>
        <v>0</v>
      </c>
      <c r="F106" s="44"/>
      <c r="G106" s="44"/>
      <c r="H106" s="44"/>
      <c r="I106" s="44"/>
      <c r="J106" s="38">
        <f>L106+O106</f>
        <v>0</v>
      </c>
      <c r="K106" s="44"/>
      <c r="L106" s="44"/>
      <c r="M106" s="44"/>
      <c r="N106" s="44"/>
      <c r="O106" s="44"/>
      <c r="P106" s="40">
        <f>E106+J106</f>
        <v>0</v>
      </c>
      <c r="Q106" s="2">
        <f t="shared" si="6"/>
        <v>0</v>
      </c>
    </row>
    <row r="107" spans="1:17" x14ac:dyDescent="0.2">
      <c r="A107" s="46" t="s">
        <v>230</v>
      </c>
      <c r="B107" s="47" t="s">
        <v>230</v>
      </c>
      <c r="C107" s="48" t="s">
        <v>230</v>
      </c>
      <c r="D107" s="49" t="s">
        <v>231</v>
      </c>
      <c r="E107" s="40">
        <f>E13+E27+E84+E101</f>
        <v>1692400</v>
      </c>
      <c r="F107" s="40">
        <f>F13+F27+F84+F101</f>
        <v>1692400</v>
      </c>
      <c r="G107" s="40">
        <f>G13+G27+G84+G101</f>
        <v>0</v>
      </c>
      <c r="H107" s="40">
        <f>H13+H27+H84+H101</f>
        <v>0</v>
      </c>
      <c r="I107" s="40">
        <f>I13+I27+I84+I101</f>
        <v>0</v>
      </c>
      <c r="J107" s="40">
        <f>K107+L107</f>
        <v>2404964.7999999998</v>
      </c>
      <c r="K107" s="40">
        <f t="shared" ref="K107:P107" si="10">K13+K27+K84+K101</f>
        <v>2404964.7999999998</v>
      </c>
      <c r="L107" s="40">
        <f t="shared" si="10"/>
        <v>0</v>
      </c>
      <c r="M107" s="40">
        <f t="shared" si="10"/>
        <v>0</v>
      </c>
      <c r="N107" s="40">
        <f t="shared" si="10"/>
        <v>0</v>
      </c>
      <c r="O107" s="40">
        <f t="shared" si="10"/>
        <v>2404964.7999999998</v>
      </c>
      <c r="P107" s="40">
        <f t="shared" si="10"/>
        <v>4097364.8</v>
      </c>
      <c r="Q107" s="2">
        <f t="shared" si="6"/>
        <v>14697059.199999999</v>
      </c>
    </row>
    <row r="108" spans="1:17" x14ac:dyDescent="0.2">
      <c r="A108" s="32"/>
      <c r="B108" s="32"/>
      <c r="C108" s="32"/>
      <c r="D108" s="32"/>
      <c r="E108" s="50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</row>
    <row r="109" spans="1:17" x14ac:dyDescent="0.2">
      <c r="A109" s="32"/>
      <c r="B109" s="7" t="s">
        <v>361</v>
      </c>
      <c r="C109" s="32"/>
      <c r="D109" s="32"/>
      <c r="E109" s="32"/>
      <c r="F109" s="32"/>
      <c r="G109" s="32"/>
      <c r="H109" s="32"/>
      <c r="I109" s="7"/>
      <c r="J109" s="7" t="s">
        <v>359</v>
      </c>
      <c r="K109" s="32"/>
      <c r="L109" s="32"/>
      <c r="M109" s="32"/>
      <c r="N109" s="32"/>
      <c r="O109" s="32"/>
      <c r="P109" s="50"/>
    </row>
    <row r="110" spans="1:17" x14ac:dyDescent="0.2">
      <c r="A110" s="32"/>
      <c r="B110" s="7"/>
      <c r="C110" s="32"/>
      <c r="D110" s="32"/>
      <c r="E110" s="32"/>
      <c r="F110" s="32"/>
      <c r="G110" s="32"/>
      <c r="H110" s="32"/>
      <c r="I110" s="32"/>
      <c r="J110" s="7"/>
      <c r="K110" s="32"/>
      <c r="L110" s="32"/>
      <c r="M110" s="32"/>
      <c r="N110" s="32"/>
      <c r="O110" s="32"/>
      <c r="P110" s="32"/>
    </row>
    <row r="111" spans="1:17" x14ac:dyDescent="0.2">
      <c r="A111" s="32"/>
      <c r="B111" s="7" t="s">
        <v>232</v>
      </c>
      <c r="C111" s="32"/>
      <c r="D111" s="32"/>
      <c r="E111" s="32"/>
      <c r="F111" s="32"/>
      <c r="G111" s="32"/>
      <c r="H111" s="32"/>
      <c r="I111" s="32"/>
      <c r="J111" s="7" t="s">
        <v>233</v>
      </c>
      <c r="K111" s="32"/>
      <c r="L111" s="32"/>
      <c r="M111" s="32"/>
      <c r="N111" s="32"/>
      <c r="O111" s="32"/>
      <c r="P111" s="32"/>
    </row>
    <row r="112" spans="1:17" x14ac:dyDescent="0.2">
      <c r="P112" s="6">
        <f>P107-'дод 1'!C23</f>
        <v>0</v>
      </c>
    </row>
  </sheetData>
  <autoFilter ref="Q1:Q112">
    <filterColumn colId="0">
      <customFilters>
        <customFilter operator="notEqual" val="0"/>
      </customFilters>
    </filterColumn>
  </autoFilter>
  <mergeCells count="22">
    <mergeCell ref="F9:F11"/>
    <mergeCell ref="G9:H9"/>
    <mergeCell ref="L9:L11"/>
    <mergeCell ref="M9:N9"/>
    <mergeCell ref="A6:B6"/>
    <mergeCell ref="K9:K11"/>
    <mergeCell ref="A5:P5"/>
    <mergeCell ref="A8:A11"/>
    <mergeCell ref="B8:B11"/>
    <mergeCell ref="C8:C11"/>
    <mergeCell ref="D8:D11"/>
    <mergeCell ref="E8:I8"/>
    <mergeCell ref="E9:E11"/>
    <mergeCell ref="M10:M11"/>
    <mergeCell ref="N10:N11"/>
    <mergeCell ref="O9:O11"/>
    <mergeCell ref="P8:P11"/>
    <mergeCell ref="G10:G11"/>
    <mergeCell ref="H10:H11"/>
    <mergeCell ref="I9:I11"/>
    <mergeCell ref="J8:O8"/>
    <mergeCell ref="J9:J11"/>
  </mergeCells>
  <phoneticPr fontId="10" type="noConversion"/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63"/>
  <sheetViews>
    <sheetView tabSelected="1" view="pageBreakPreview" zoomScale="85" zoomScaleNormal="100" zoomScaleSheetLayoutView="85" workbookViewId="0">
      <selection activeCell="I4" sqref="I4"/>
    </sheetView>
  </sheetViews>
  <sheetFormatPr defaultColWidth="10.28515625" defaultRowHeight="15.75" x14ac:dyDescent="0.25"/>
  <cols>
    <col min="1" max="1" width="18.28515625" style="30" customWidth="1"/>
    <col min="2" max="2" width="14.28515625" style="30" customWidth="1"/>
    <col min="3" max="3" width="14.140625" style="30" customWidth="1"/>
    <col min="4" max="4" width="75.140625" style="30" customWidth="1"/>
    <col min="5" max="5" width="58.7109375" style="30" customWidth="1"/>
    <col min="6" max="6" width="30.7109375" style="30" customWidth="1"/>
    <col min="7" max="7" width="19.5703125" style="30" customWidth="1"/>
    <col min="8" max="8" width="20" style="30" customWidth="1"/>
    <col min="9" max="9" width="13.7109375" style="30" customWidth="1"/>
    <col min="10" max="10" width="13.85546875" style="30" customWidth="1"/>
    <col min="11" max="11" width="16.42578125" style="30" customWidth="1"/>
    <col min="12" max="246" width="9.140625" style="30" customWidth="1"/>
    <col min="247" max="247" width="13.85546875" style="30" customWidth="1"/>
    <col min="248" max="248" width="9.140625" style="30" customWidth="1"/>
    <col min="249" max="249" width="14.140625" style="30" customWidth="1"/>
    <col min="250" max="250" width="28.42578125" style="30" customWidth="1"/>
    <col min="251" max="251" width="26" style="30" customWidth="1"/>
    <col min="252" max="252" width="18.7109375" style="30" customWidth="1"/>
    <col min="253" max="253" width="12.140625" style="30" customWidth="1"/>
    <col min="254" max="254" width="12.85546875" style="30" customWidth="1"/>
    <col min="255" max="256" width="10.28515625" style="30"/>
    <col min="257" max="257" width="18.28515625" style="30" customWidth="1"/>
    <col min="258" max="258" width="14.28515625" style="30" customWidth="1"/>
    <col min="259" max="259" width="14.140625" style="30" customWidth="1"/>
    <col min="260" max="260" width="75.140625" style="30" customWidth="1"/>
    <col min="261" max="261" width="58.7109375" style="30" customWidth="1"/>
    <col min="262" max="262" width="30.7109375" style="30" customWidth="1"/>
    <col min="263" max="263" width="19.5703125" style="30" customWidth="1"/>
    <col min="264" max="264" width="20" style="30" customWidth="1"/>
    <col min="265" max="265" width="13.7109375" style="30" customWidth="1"/>
    <col min="266" max="266" width="13.85546875" style="30" customWidth="1"/>
    <col min="267" max="267" width="16.42578125" style="30" customWidth="1"/>
    <col min="268" max="502" width="9.140625" style="30" customWidth="1"/>
    <col min="503" max="503" width="13.85546875" style="30" customWidth="1"/>
    <col min="504" max="504" width="9.140625" style="30" customWidth="1"/>
    <col min="505" max="505" width="14.140625" style="30" customWidth="1"/>
    <col min="506" max="506" width="28.42578125" style="30" customWidth="1"/>
    <col min="507" max="507" width="26" style="30" customWidth="1"/>
    <col min="508" max="508" width="18.7109375" style="30" customWidth="1"/>
    <col min="509" max="509" width="12.140625" style="30" customWidth="1"/>
    <col min="510" max="510" width="12.85546875" style="30" customWidth="1"/>
    <col min="511" max="512" width="10.28515625" style="30"/>
    <col min="513" max="513" width="18.28515625" style="30" customWidth="1"/>
    <col min="514" max="514" width="14.28515625" style="30" customWidth="1"/>
    <col min="515" max="515" width="14.140625" style="30" customWidth="1"/>
    <col min="516" max="516" width="75.140625" style="30" customWidth="1"/>
    <col min="517" max="517" width="58.7109375" style="30" customWidth="1"/>
    <col min="518" max="518" width="30.7109375" style="30" customWidth="1"/>
    <col min="519" max="519" width="19.5703125" style="30" customWidth="1"/>
    <col min="520" max="520" width="20" style="30" customWidth="1"/>
    <col min="521" max="521" width="13.7109375" style="30" customWidth="1"/>
    <col min="522" max="522" width="13.85546875" style="30" customWidth="1"/>
    <col min="523" max="523" width="16.42578125" style="30" customWidth="1"/>
    <col min="524" max="758" width="9.140625" style="30" customWidth="1"/>
    <col min="759" max="759" width="13.85546875" style="30" customWidth="1"/>
    <col min="760" max="760" width="9.140625" style="30" customWidth="1"/>
    <col min="761" max="761" width="14.140625" style="30" customWidth="1"/>
    <col min="762" max="762" width="28.42578125" style="30" customWidth="1"/>
    <col min="763" max="763" width="26" style="30" customWidth="1"/>
    <col min="764" max="764" width="18.7109375" style="30" customWidth="1"/>
    <col min="765" max="765" width="12.140625" style="30" customWidth="1"/>
    <col min="766" max="766" width="12.85546875" style="30" customWidth="1"/>
    <col min="767" max="768" width="10.28515625" style="30"/>
    <col min="769" max="769" width="18.28515625" style="30" customWidth="1"/>
    <col min="770" max="770" width="14.28515625" style="30" customWidth="1"/>
    <col min="771" max="771" width="14.140625" style="30" customWidth="1"/>
    <col min="772" max="772" width="75.140625" style="30" customWidth="1"/>
    <col min="773" max="773" width="58.7109375" style="30" customWidth="1"/>
    <col min="774" max="774" width="30.7109375" style="30" customWidth="1"/>
    <col min="775" max="775" width="19.5703125" style="30" customWidth="1"/>
    <col min="776" max="776" width="20" style="30" customWidth="1"/>
    <col min="777" max="777" width="13.7109375" style="30" customWidth="1"/>
    <col min="778" max="778" width="13.85546875" style="30" customWidth="1"/>
    <col min="779" max="779" width="16.42578125" style="30" customWidth="1"/>
    <col min="780" max="1014" width="9.140625" style="30" customWidth="1"/>
    <col min="1015" max="1015" width="13.85546875" style="30" customWidth="1"/>
    <col min="1016" max="1016" width="9.140625" style="30" customWidth="1"/>
    <col min="1017" max="1017" width="14.140625" style="30" customWidth="1"/>
    <col min="1018" max="1018" width="28.42578125" style="30" customWidth="1"/>
    <col min="1019" max="1019" width="26" style="30" customWidth="1"/>
    <col min="1020" max="1020" width="18.7109375" style="30" customWidth="1"/>
    <col min="1021" max="1021" width="12.140625" style="30" customWidth="1"/>
    <col min="1022" max="1022" width="12.85546875" style="30" customWidth="1"/>
    <col min="1023" max="1024" width="10.28515625" style="30"/>
    <col min="1025" max="1025" width="18.28515625" style="30" customWidth="1"/>
    <col min="1026" max="1026" width="14.28515625" style="30" customWidth="1"/>
    <col min="1027" max="1027" width="14.140625" style="30" customWidth="1"/>
    <col min="1028" max="1028" width="75.140625" style="30" customWidth="1"/>
    <col min="1029" max="1029" width="58.7109375" style="30" customWidth="1"/>
    <col min="1030" max="1030" width="30.7109375" style="30" customWidth="1"/>
    <col min="1031" max="1031" width="19.5703125" style="30" customWidth="1"/>
    <col min="1032" max="1032" width="20" style="30" customWidth="1"/>
    <col min="1033" max="1033" width="13.7109375" style="30" customWidth="1"/>
    <col min="1034" max="1034" width="13.85546875" style="30" customWidth="1"/>
    <col min="1035" max="1035" width="16.42578125" style="30" customWidth="1"/>
    <col min="1036" max="1270" width="9.140625" style="30" customWidth="1"/>
    <col min="1271" max="1271" width="13.85546875" style="30" customWidth="1"/>
    <col min="1272" max="1272" width="9.140625" style="30" customWidth="1"/>
    <col min="1273" max="1273" width="14.140625" style="30" customWidth="1"/>
    <col min="1274" max="1274" width="28.42578125" style="30" customWidth="1"/>
    <col min="1275" max="1275" width="26" style="30" customWidth="1"/>
    <col min="1276" max="1276" width="18.7109375" style="30" customWidth="1"/>
    <col min="1277" max="1277" width="12.140625" style="30" customWidth="1"/>
    <col min="1278" max="1278" width="12.85546875" style="30" customWidth="1"/>
    <col min="1279" max="1280" width="10.28515625" style="30"/>
    <col min="1281" max="1281" width="18.28515625" style="30" customWidth="1"/>
    <col min="1282" max="1282" width="14.28515625" style="30" customWidth="1"/>
    <col min="1283" max="1283" width="14.140625" style="30" customWidth="1"/>
    <col min="1284" max="1284" width="75.140625" style="30" customWidth="1"/>
    <col min="1285" max="1285" width="58.7109375" style="30" customWidth="1"/>
    <col min="1286" max="1286" width="30.7109375" style="30" customWidth="1"/>
    <col min="1287" max="1287" width="19.5703125" style="30" customWidth="1"/>
    <col min="1288" max="1288" width="20" style="30" customWidth="1"/>
    <col min="1289" max="1289" width="13.7109375" style="30" customWidth="1"/>
    <col min="1290" max="1290" width="13.85546875" style="30" customWidth="1"/>
    <col min="1291" max="1291" width="16.42578125" style="30" customWidth="1"/>
    <col min="1292" max="1526" width="9.140625" style="30" customWidth="1"/>
    <col min="1527" max="1527" width="13.85546875" style="30" customWidth="1"/>
    <col min="1528" max="1528" width="9.140625" style="30" customWidth="1"/>
    <col min="1529" max="1529" width="14.140625" style="30" customWidth="1"/>
    <col min="1530" max="1530" width="28.42578125" style="30" customWidth="1"/>
    <col min="1531" max="1531" width="26" style="30" customWidth="1"/>
    <col min="1532" max="1532" width="18.7109375" style="30" customWidth="1"/>
    <col min="1533" max="1533" width="12.140625" style="30" customWidth="1"/>
    <col min="1534" max="1534" width="12.85546875" style="30" customWidth="1"/>
    <col min="1535" max="1536" width="10.28515625" style="30"/>
    <col min="1537" max="1537" width="18.28515625" style="30" customWidth="1"/>
    <col min="1538" max="1538" width="14.28515625" style="30" customWidth="1"/>
    <col min="1539" max="1539" width="14.140625" style="30" customWidth="1"/>
    <col min="1540" max="1540" width="75.140625" style="30" customWidth="1"/>
    <col min="1541" max="1541" width="58.7109375" style="30" customWidth="1"/>
    <col min="1542" max="1542" width="30.7109375" style="30" customWidth="1"/>
    <col min="1543" max="1543" width="19.5703125" style="30" customWidth="1"/>
    <col min="1544" max="1544" width="20" style="30" customWidth="1"/>
    <col min="1545" max="1545" width="13.7109375" style="30" customWidth="1"/>
    <col min="1546" max="1546" width="13.85546875" style="30" customWidth="1"/>
    <col min="1547" max="1547" width="16.42578125" style="30" customWidth="1"/>
    <col min="1548" max="1782" width="9.140625" style="30" customWidth="1"/>
    <col min="1783" max="1783" width="13.85546875" style="30" customWidth="1"/>
    <col min="1784" max="1784" width="9.140625" style="30" customWidth="1"/>
    <col min="1785" max="1785" width="14.140625" style="30" customWidth="1"/>
    <col min="1786" max="1786" width="28.42578125" style="30" customWidth="1"/>
    <col min="1787" max="1787" width="26" style="30" customWidth="1"/>
    <col min="1788" max="1788" width="18.7109375" style="30" customWidth="1"/>
    <col min="1789" max="1789" width="12.140625" style="30" customWidth="1"/>
    <col min="1790" max="1790" width="12.85546875" style="30" customWidth="1"/>
    <col min="1791" max="1792" width="10.28515625" style="30"/>
    <col min="1793" max="1793" width="18.28515625" style="30" customWidth="1"/>
    <col min="1794" max="1794" width="14.28515625" style="30" customWidth="1"/>
    <col min="1795" max="1795" width="14.140625" style="30" customWidth="1"/>
    <col min="1796" max="1796" width="75.140625" style="30" customWidth="1"/>
    <col min="1797" max="1797" width="58.7109375" style="30" customWidth="1"/>
    <col min="1798" max="1798" width="30.7109375" style="30" customWidth="1"/>
    <col min="1799" max="1799" width="19.5703125" style="30" customWidth="1"/>
    <col min="1800" max="1800" width="20" style="30" customWidth="1"/>
    <col min="1801" max="1801" width="13.7109375" style="30" customWidth="1"/>
    <col min="1802" max="1802" width="13.85546875" style="30" customWidth="1"/>
    <col min="1803" max="1803" width="16.42578125" style="30" customWidth="1"/>
    <col min="1804" max="2038" width="9.140625" style="30" customWidth="1"/>
    <col min="2039" max="2039" width="13.85546875" style="30" customWidth="1"/>
    <col min="2040" max="2040" width="9.140625" style="30" customWidth="1"/>
    <col min="2041" max="2041" width="14.140625" style="30" customWidth="1"/>
    <col min="2042" max="2042" width="28.42578125" style="30" customWidth="1"/>
    <col min="2043" max="2043" width="26" style="30" customWidth="1"/>
    <col min="2044" max="2044" width="18.7109375" style="30" customWidth="1"/>
    <col min="2045" max="2045" width="12.140625" style="30" customWidth="1"/>
    <col min="2046" max="2046" width="12.85546875" style="30" customWidth="1"/>
    <col min="2047" max="2048" width="10.28515625" style="30"/>
    <col min="2049" max="2049" width="18.28515625" style="30" customWidth="1"/>
    <col min="2050" max="2050" width="14.28515625" style="30" customWidth="1"/>
    <col min="2051" max="2051" width="14.140625" style="30" customWidth="1"/>
    <col min="2052" max="2052" width="75.140625" style="30" customWidth="1"/>
    <col min="2053" max="2053" width="58.7109375" style="30" customWidth="1"/>
    <col min="2054" max="2054" width="30.7109375" style="30" customWidth="1"/>
    <col min="2055" max="2055" width="19.5703125" style="30" customWidth="1"/>
    <col min="2056" max="2056" width="20" style="30" customWidth="1"/>
    <col min="2057" max="2057" width="13.7109375" style="30" customWidth="1"/>
    <col min="2058" max="2058" width="13.85546875" style="30" customWidth="1"/>
    <col min="2059" max="2059" width="16.42578125" style="30" customWidth="1"/>
    <col min="2060" max="2294" width="9.140625" style="30" customWidth="1"/>
    <col min="2295" max="2295" width="13.85546875" style="30" customWidth="1"/>
    <col min="2296" max="2296" width="9.140625" style="30" customWidth="1"/>
    <col min="2297" max="2297" width="14.140625" style="30" customWidth="1"/>
    <col min="2298" max="2298" width="28.42578125" style="30" customWidth="1"/>
    <col min="2299" max="2299" width="26" style="30" customWidth="1"/>
    <col min="2300" max="2300" width="18.7109375" style="30" customWidth="1"/>
    <col min="2301" max="2301" width="12.140625" style="30" customWidth="1"/>
    <col min="2302" max="2302" width="12.85546875" style="30" customWidth="1"/>
    <col min="2303" max="2304" width="10.28515625" style="30"/>
    <col min="2305" max="2305" width="18.28515625" style="30" customWidth="1"/>
    <col min="2306" max="2306" width="14.28515625" style="30" customWidth="1"/>
    <col min="2307" max="2307" width="14.140625" style="30" customWidth="1"/>
    <col min="2308" max="2308" width="75.140625" style="30" customWidth="1"/>
    <col min="2309" max="2309" width="58.7109375" style="30" customWidth="1"/>
    <col min="2310" max="2310" width="30.7109375" style="30" customWidth="1"/>
    <col min="2311" max="2311" width="19.5703125" style="30" customWidth="1"/>
    <col min="2312" max="2312" width="20" style="30" customWidth="1"/>
    <col min="2313" max="2313" width="13.7109375" style="30" customWidth="1"/>
    <col min="2314" max="2314" width="13.85546875" style="30" customWidth="1"/>
    <col min="2315" max="2315" width="16.42578125" style="30" customWidth="1"/>
    <col min="2316" max="2550" width="9.140625" style="30" customWidth="1"/>
    <col min="2551" max="2551" width="13.85546875" style="30" customWidth="1"/>
    <col min="2552" max="2552" width="9.140625" style="30" customWidth="1"/>
    <col min="2553" max="2553" width="14.140625" style="30" customWidth="1"/>
    <col min="2554" max="2554" width="28.42578125" style="30" customWidth="1"/>
    <col min="2555" max="2555" width="26" style="30" customWidth="1"/>
    <col min="2556" max="2556" width="18.7109375" style="30" customWidth="1"/>
    <col min="2557" max="2557" width="12.140625" style="30" customWidth="1"/>
    <col min="2558" max="2558" width="12.85546875" style="30" customWidth="1"/>
    <col min="2559" max="2560" width="10.28515625" style="30"/>
    <col min="2561" max="2561" width="18.28515625" style="30" customWidth="1"/>
    <col min="2562" max="2562" width="14.28515625" style="30" customWidth="1"/>
    <col min="2563" max="2563" width="14.140625" style="30" customWidth="1"/>
    <col min="2564" max="2564" width="75.140625" style="30" customWidth="1"/>
    <col min="2565" max="2565" width="58.7109375" style="30" customWidth="1"/>
    <col min="2566" max="2566" width="30.7109375" style="30" customWidth="1"/>
    <col min="2567" max="2567" width="19.5703125" style="30" customWidth="1"/>
    <col min="2568" max="2568" width="20" style="30" customWidth="1"/>
    <col min="2569" max="2569" width="13.7109375" style="30" customWidth="1"/>
    <col min="2570" max="2570" width="13.85546875" style="30" customWidth="1"/>
    <col min="2571" max="2571" width="16.42578125" style="30" customWidth="1"/>
    <col min="2572" max="2806" width="9.140625" style="30" customWidth="1"/>
    <col min="2807" max="2807" width="13.85546875" style="30" customWidth="1"/>
    <col min="2808" max="2808" width="9.140625" style="30" customWidth="1"/>
    <col min="2809" max="2809" width="14.140625" style="30" customWidth="1"/>
    <col min="2810" max="2810" width="28.42578125" style="30" customWidth="1"/>
    <col min="2811" max="2811" width="26" style="30" customWidth="1"/>
    <col min="2812" max="2812" width="18.7109375" style="30" customWidth="1"/>
    <col min="2813" max="2813" width="12.140625" style="30" customWidth="1"/>
    <col min="2814" max="2814" width="12.85546875" style="30" customWidth="1"/>
    <col min="2815" max="2816" width="10.28515625" style="30"/>
    <col min="2817" max="2817" width="18.28515625" style="30" customWidth="1"/>
    <col min="2818" max="2818" width="14.28515625" style="30" customWidth="1"/>
    <col min="2819" max="2819" width="14.140625" style="30" customWidth="1"/>
    <col min="2820" max="2820" width="75.140625" style="30" customWidth="1"/>
    <col min="2821" max="2821" width="58.7109375" style="30" customWidth="1"/>
    <col min="2822" max="2822" width="30.7109375" style="30" customWidth="1"/>
    <col min="2823" max="2823" width="19.5703125" style="30" customWidth="1"/>
    <col min="2824" max="2824" width="20" style="30" customWidth="1"/>
    <col min="2825" max="2825" width="13.7109375" style="30" customWidth="1"/>
    <col min="2826" max="2826" width="13.85546875" style="30" customWidth="1"/>
    <col min="2827" max="2827" width="16.42578125" style="30" customWidth="1"/>
    <col min="2828" max="3062" width="9.140625" style="30" customWidth="1"/>
    <col min="3063" max="3063" width="13.85546875" style="30" customWidth="1"/>
    <col min="3064" max="3064" width="9.140625" style="30" customWidth="1"/>
    <col min="3065" max="3065" width="14.140625" style="30" customWidth="1"/>
    <col min="3066" max="3066" width="28.42578125" style="30" customWidth="1"/>
    <col min="3067" max="3067" width="26" style="30" customWidth="1"/>
    <col min="3068" max="3068" width="18.7109375" style="30" customWidth="1"/>
    <col min="3069" max="3069" width="12.140625" style="30" customWidth="1"/>
    <col min="3070" max="3070" width="12.85546875" style="30" customWidth="1"/>
    <col min="3071" max="3072" width="10.28515625" style="30"/>
    <col min="3073" max="3073" width="18.28515625" style="30" customWidth="1"/>
    <col min="3074" max="3074" width="14.28515625" style="30" customWidth="1"/>
    <col min="3075" max="3075" width="14.140625" style="30" customWidth="1"/>
    <col min="3076" max="3076" width="75.140625" style="30" customWidth="1"/>
    <col min="3077" max="3077" width="58.7109375" style="30" customWidth="1"/>
    <col min="3078" max="3078" width="30.7109375" style="30" customWidth="1"/>
    <col min="3079" max="3079" width="19.5703125" style="30" customWidth="1"/>
    <col min="3080" max="3080" width="20" style="30" customWidth="1"/>
    <col min="3081" max="3081" width="13.7109375" style="30" customWidth="1"/>
    <col min="3082" max="3082" width="13.85546875" style="30" customWidth="1"/>
    <col min="3083" max="3083" width="16.42578125" style="30" customWidth="1"/>
    <col min="3084" max="3318" width="9.140625" style="30" customWidth="1"/>
    <col min="3319" max="3319" width="13.85546875" style="30" customWidth="1"/>
    <col min="3320" max="3320" width="9.140625" style="30" customWidth="1"/>
    <col min="3321" max="3321" width="14.140625" style="30" customWidth="1"/>
    <col min="3322" max="3322" width="28.42578125" style="30" customWidth="1"/>
    <col min="3323" max="3323" width="26" style="30" customWidth="1"/>
    <col min="3324" max="3324" width="18.7109375" style="30" customWidth="1"/>
    <col min="3325" max="3325" width="12.140625" style="30" customWidth="1"/>
    <col min="3326" max="3326" width="12.85546875" style="30" customWidth="1"/>
    <col min="3327" max="3328" width="10.28515625" style="30"/>
    <col min="3329" max="3329" width="18.28515625" style="30" customWidth="1"/>
    <col min="3330" max="3330" width="14.28515625" style="30" customWidth="1"/>
    <col min="3331" max="3331" width="14.140625" style="30" customWidth="1"/>
    <col min="3332" max="3332" width="75.140625" style="30" customWidth="1"/>
    <col min="3333" max="3333" width="58.7109375" style="30" customWidth="1"/>
    <col min="3334" max="3334" width="30.7109375" style="30" customWidth="1"/>
    <col min="3335" max="3335" width="19.5703125" style="30" customWidth="1"/>
    <col min="3336" max="3336" width="20" style="30" customWidth="1"/>
    <col min="3337" max="3337" width="13.7109375" style="30" customWidth="1"/>
    <col min="3338" max="3338" width="13.85546875" style="30" customWidth="1"/>
    <col min="3339" max="3339" width="16.42578125" style="30" customWidth="1"/>
    <col min="3340" max="3574" width="9.140625" style="30" customWidth="1"/>
    <col min="3575" max="3575" width="13.85546875" style="30" customWidth="1"/>
    <col min="3576" max="3576" width="9.140625" style="30" customWidth="1"/>
    <col min="3577" max="3577" width="14.140625" style="30" customWidth="1"/>
    <col min="3578" max="3578" width="28.42578125" style="30" customWidth="1"/>
    <col min="3579" max="3579" width="26" style="30" customWidth="1"/>
    <col min="3580" max="3580" width="18.7109375" style="30" customWidth="1"/>
    <col min="3581" max="3581" width="12.140625" style="30" customWidth="1"/>
    <col min="3582" max="3582" width="12.85546875" style="30" customWidth="1"/>
    <col min="3583" max="3584" width="10.28515625" style="30"/>
    <col min="3585" max="3585" width="18.28515625" style="30" customWidth="1"/>
    <col min="3586" max="3586" width="14.28515625" style="30" customWidth="1"/>
    <col min="3587" max="3587" width="14.140625" style="30" customWidth="1"/>
    <col min="3588" max="3588" width="75.140625" style="30" customWidth="1"/>
    <col min="3589" max="3589" width="58.7109375" style="30" customWidth="1"/>
    <col min="3590" max="3590" width="30.7109375" style="30" customWidth="1"/>
    <col min="3591" max="3591" width="19.5703125" style="30" customWidth="1"/>
    <col min="3592" max="3592" width="20" style="30" customWidth="1"/>
    <col min="3593" max="3593" width="13.7109375" style="30" customWidth="1"/>
    <col min="3594" max="3594" width="13.85546875" style="30" customWidth="1"/>
    <col min="3595" max="3595" width="16.42578125" style="30" customWidth="1"/>
    <col min="3596" max="3830" width="9.140625" style="30" customWidth="1"/>
    <col min="3831" max="3831" width="13.85546875" style="30" customWidth="1"/>
    <col min="3832" max="3832" width="9.140625" style="30" customWidth="1"/>
    <col min="3833" max="3833" width="14.140625" style="30" customWidth="1"/>
    <col min="3834" max="3834" width="28.42578125" style="30" customWidth="1"/>
    <col min="3835" max="3835" width="26" style="30" customWidth="1"/>
    <col min="3836" max="3836" width="18.7109375" style="30" customWidth="1"/>
    <col min="3837" max="3837" width="12.140625" style="30" customWidth="1"/>
    <col min="3838" max="3838" width="12.85546875" style="30" customWidth="1"/>
    <col min="3839" max="3840" width="10.28515625" style="30"/>
    <col min="3841" max="3841" width="18.28515625" style="30" customWidth="1"/>
    <col min="3842" max="3842" width="14.28515625" style="30" customWidth="1"/>
    <col min="3843" max="3843" width="14.140625" style="30" customWidth="1"/>
    <col min="3844" max="3844" width="75.140625" style="30" customWidth="1"/>
    <col min="3845" max="3845" width="58.7109375" style="30" customWidth="1"/>
    <col min="3846" max="3846" width="30.7109375" style="30" customWidth="1"/>
    <col min="3847" max="3847" width="19.5703125" style="30" customWidth="1"/>
    <col min="3848" max="3848" width="20" style="30" customWidth="1"/>
    <col min="3849" max="3849" width="13.7109375" style="30" customWidth="1"/>
    <col min="3850" max="3850" width="13.85546875" style="30" customWidth="1"/>
    <col min="3851" max="3851" width="16.42578125" style="30" customWidth="1"/>
    <col min="3852" max="4086" width="9.140625" style="30" customWidth="1"/>
    <col min="4087" max="4087" width="13.85546875" style="30" customWidth="1"/>
    <col min="4088" max="4088" width="9.140625" style="30" customWidth="1"/>
    <col min="4089" max="4089" width="14.140625" style="30" customWidth="1"/>
    <col min="4090" max="4090" width="28.42578125" style="30" customWidth="1"/>
    <col min="4091" max="4091" width="26" style="30" customWidth="1"/>
    <col min="4092" max="4092" width="18.7109375" style="30" customWidth="1"/>
    <col min="4093" max="4093" width="12.140625" style="30" customWidth="1"/>
    <col min="4094" max="4094" width="12.85546875" style="30" customWidth="1"/>
    <col min="4095" max="4096" width="10.28515625" style="30"/>
    <col min="4097" max="4097" width="18.28515625" style="30" customWidth="1"/>
    <col min="4098" max="4098" width="14.28515625" style="30" customWidth="1"/>
    <col min="4099" max="4099" width="14.140625" style="30" customWidth="1"/>
    <col min="4100" max="4100" width="75.140625" style="30" customWidth="1"/>
    <col min="4101" max="4101" width="58.7109375" style="30" customWidth="1"/>
    <col min="4102" max="4102" width="30.7109375" style="30" customWidth="1"/>
    <col min="4103" max="4103" width="19.5703125" style="30" customWidth="1"/>
    <col min="4104" max="4104" width="20" style="30" customWidth="1"/>
    <col min="4105" max="4105" width="13.7109375" style="30" customWidth="1"/>
    <col min="4106" max="4106" width="13.85546875" style="30" customWidth="1"/>
    <col min="4107" max="4107" width="16.42578125" style="30" customWidth="1"/>
    <col min="4108" max="4342" width="9.140625" style="30" customWidth="1"/>
    <col min="4343" max="4343" width="13.85546875" style="30" customWidth="1"/>
    <col min="4344" max="4344" width="9.140625" style="30" customWidth="1"/>
    <col min="4345" max="4345" width="14.140625" style="30" customWidth="1"/>
    <col min="4346" max="4346" width="28.42578125" style="30" customWidth="1"/>
    <col min="4347" max="4347" width="26" style="30" customWidth="1"/>
    <col min="4348" max="4348" width="18.7109375" style="30" customWidth="1"/>
    <col min="4349" max="4349" width="12.140625" style="30" customWidth="1"/>
    <col min="4350" max="4350" width="12.85546875" style="30" customWidth="1"/>
    <col min="4351" max="4352" width="10.28515625" style="30"/>
    <col min="4353" max="4353" width="18.28515625" style="30" customWidth="1"/>
    <col min="4354" max="4354" width="14.28515625" style="30" customWidth="1"/>
    <col min="4355" max="4355" width="14.140625" style="30" customWidth="1"/>
    <col min="4356" max="4356" width="75.140625" style="30" customWidth="1"/>
    <col min="4357" max="4357" width="58.7109375" style="30" customWidth="1"/>
    <col min="4358" max="4358" width="30.7109375" style="30" customWidth="1"/>
    <col min="4359" max="4359" width="19.5703125" style="30" customWidth="1"/>
    <col min="4360" max="4360" width="20" style="30" customWidth="1"/>
    <col min="4361" max="4361" width="13.7109375" style="30" customWidth="1"/>
    <col min="4362" max="4362" width="13.85546875" style="30" customWidth="1"/>
    <col min="4363" max="4363" width="16.42578125" style="30" customWidth="1"/>
    <col min="4364" max="4598" width="9.140625" style="30" customWidth="1"/>
    <col min="4599" max="4599" width="13.85546875" style="30" customWidth="1"/>
    <col min="4600" max="4600" width="9.140625" style="30" customWidth="1"/>
    <col min="4601" max="4601" width="14.140625" style="30" customWidth="1"/>
    <col min="4602" max="4602" width="28.42578125" style="30" customWidth="1"/>
    <col min="4603" max="4603" width="26" style="30" customWidth="1"/>
    <col min="4604" max="4604" width="18.7109375" style="30" customWidth="1"/>
    <col min="4605" max="4605" width="12.140625" style="30" customWidth="1"/>
    <col min="4606" max="4606" width="12.85546875" style="30" customWidth="1"/>
    <col min="4607" max="4608" width="10.28515625" style="30"/>
    <col min="4609" max="4609" width="18.28515625" style="30" customWidth="1"/>
    <col min="4610" max="4610" width="14.28515625" style="30" customWidth="1"/>
    <col min="4611" max="4611" width="14.140625" style="30" customWidth="1"/>
    <col min="4612" max="4612" width="75.140625" style="30" customWidth="1"/>
    <col min="4613" max="4613" width="58.7109375" style="30" customWidth="1"/>
    <col min="4614" max="4614" width="30.7109375" style="30" customWidth="1"/>
    <col min="4615" max="4615" width="19.5703125" style="30" customWidth="1"/>
    <col min="4616" max="4616" width="20" style="30" customWidth="1"/>
    <col min="4617" max="4617" width="13.7109375" style="30" customWidth="1"/>
    <col min="4618" max="4618" width="13.85546875" style="30" customWidth="1"/>
    <col min="4619" max="4619" width="16.42578125" style="30" customWidth="1"/>
    <col min="4620" max="4854" width="9.140625" style="30" customWidth="1"/>
    <col min="4855" max="4855" width="13.85546875" style="30" customWidth="1"/>
    <col min="4856" max="4856" width="9.140625" style="30" customWidth="1"/>
    <col min="4857" max="4857" width="14.140625" style="30" customWidth="1"/>
    <col min="4858" max="4858" width="28.42578125" style="30" customWidth="1"/>
    <col min="4859" max="4859" width="26" style="30" customWidth="1"/>
    <col min="4860" max="4860" width="18.7109375" style="30" customWidth="1"/>
    <col min="4861" max="4861" width="12.140625" style="30" customWidth="1"/>
    <col min="4862" max="4862" width="12.85546875" style="30" customWidth="1"/>
    <col min="4863" max="4864" width="10.28515625" style="30"/>
    <col min="4865" max="4865" width="18.28515625" style="30" customWidth="1"/>
    <col min="4866" max="4866" width="14.28515625" style="30" customWidth="1"/>
    <col min="4867" max="4867" width="14.140625" style="30" customWidth="1"/>
    <col min="4868" max="4868" width="75.140625" style="30" customWidth="1"/>
    <col min="4869" max="4869" width="58.7109375" style="30" customWidth="1"/>
    <col min="4870" max="4870" width="30.7109375" style="30" customWidth="1"/>
    <col min="4871" max="4871" width="19.5703125" style="30" customWidth="1"/>
    <col min="4872" max="4872" width="20" style="30" customWidth="1"/>
    <col min="4873" max="4873" width="13.7109375" style="30" customWidth="1"/>
    <col min="4874" max="4874" width="13.85546875" style="30" customWidth="1"/>
    <col min="4875" max="4875" width="16.42578125" style="30" customWidth="1"/>
    <col min="4876" max="5110" width="9.140625" style="30" customWidth="1"/>
    <col min="5111" max="5111" width="13.85546875" style="30" customWidth="1"/>
    <col min="5112" max="5112" width="9.140625" style="30" customWidth="1"/>
    <col min="5113" max="5113" width="14.140625" style="30" customWidth="1"/>
    <col min="5114" max="5114" width="28.42578125" style="30" customWidth="1"/>
    <col min="5115" max="5115" width="26" style="30" customWidth="1"/>
    <col min="5116" max="5116" width="18.7109375" style="30" customWidth="1"/>
    <col min="5117" max="5117" width="12.140625" style="30" customWidth="1"/>
    <col min="5118" max="5118" width="12.85546875" style="30" customWidth="1"/>
    <col min="5119" max="5120" width="10.28515625" style="30"/>
    <col min="5121" max="5121" width="18.28515625" style="30" customWidth="1"/>
    <col min="5122" max="5122" width="14.28515625" style="30" customWidth="1"/>
    <col min="5123" max="5123" width="14.140625" style="30" customWidth="1"/>
    <col min="5124" max="5124" width="75.140625" style="30" customWidth="1"/>
    <col min="5125" max="5125" width="58.7109375" style="30" customWidth="1"/>
    <col min="5126" max="5126" width="30.7109375" style="30" customWidth="1"/>
    <col min="5127" max="5127" width="19.5703125" style="30" customWidth="1"/>
    <col min="5128" max="5128" width="20" style="30" customWidth="1"/>
    <col min="5129" max="5129" width="13.7109375" style="30" customWidth="1"/>
    <col min="5130" max="5130" width="13.85546875" style="30" customWidth="1"/>
    <col min="5131" max="5131" width="16.42578125" style="30" customWidth="1"/>
    <col min="5132" max="5366" width="9.140625" style="30" customWidth="1"/>
    <col min="5367" max="5367" width="13.85546875" style="30" customWidth="1"/>
    <col min="5368" max="5368" width="9.140625" style="30" customWidth="1"/>
    <col min="5369" max="5369" width="14.140625" style="30" customWidth="1"/>
    <col min="5370" max="5370" width="28.42578125" style="30" customWidth="1"/>
    <col min="5371" max="5371" width="26" style="30" customWidth="1"/>
    <col min="5372" max="5372" width="18.7109375" style="30" customWidth="1"/>
    <col min="5373" max="5373" width="12.140625" style="30" customWidth="1"/>
    <col min="5374" max="5374" width="12.85546875" style="30" customWidth="1"/>
    <col min="5375" max="5376" width="10.28515625" style="30"/>
    <col min="5377" max="5377" width="18.28515625" style="30" customWidth="1"/>
    <col min="5378" max="5378" width="14.28515625" style="30" customWidth="1"/>
    <col min="5379" max="5379" width="14.140625" style="30" customWidth="1"/>
    <col min="5380" max="5380" width="75.140625" style="30" customWidth="1"/>
    <col min="5381" max="5381" width="58.7109375" style="30" customWidth="1"/>
    <col min="5382" max="5382" width="30.7109375" style="30" customWidth="1"/>
    <col min="5383" max="5383" width="19.5703125" style="30" customWidth="1"/>
    <col min="5384" max="5384" width="20" style="30" customWidth="1"/>
    <col min="5385" max="5385" width="13.7109375" style="30" customWidth="1"/>
    <col min="5386" max="5386" width="13.85546875" style="30" customWidth="1"/>
    <col min="5387" max="5387" width="16.42578125" style="30" customWidth="1"/>
    <col min="5388" max="5622" width="9.140625" style="30" customWidth="1"/>
    <col min="5623" max="5623" width="13.85546875" style="30" customWidth="1"/>
    <col min="5624" max="5624" width="9.140625" style="30" customWidth="1"/>
    <col min="5625" max="5625" width="14.140625" style="30" customWidth="1"/>
    <col min="5626" max="5626" width="28.42578125" style="30" customWidth="1"/>
    <col min="5627" max="5627" width="26" style="30" customWidth="1"/>
    <col min="5628" max="5628" width="18.7109375" style="30" customWidth="1"/>
    <col min="5629" max="5629" width="12.140625" style="30" customWidth="1"/>
    <col min="5630" max="5630" width="12.85546875" style="30" customWidth="1"/>
    <col min="5631" max="5632" width="10.28515625" style="30"/>
    <col min="5633" max="5633" width="18.28515625" style="30" customWidth="1"/>
    <col min="5634" max="5634" width="14.28515625" style="30" customWidth="1"/>
    <col min="5635" max="5635" width="14.140625" style="30" customWidth="1"/>
    <col min="5636" max="5636" width="75.140625" style="30" customWidth="1"/>
    <col min="5637" max="5637" width="58.7109375" style="30" customWidth="1"/>
    <col min="5638" max="5638" width="30.7109375" style="30" customWidth="1"/>
    <col min="5639" max="5639" width="19.5703125" style="30" customWidth="1"/>
    <col min="5640" max="5640" width="20" style="30" customWidth="1"/>
    <col min="5641" max="5641" width="13.7109375" style="30" customWidth="1"/>
    <col min="5642" max="5642" width="13.85546875" style="30" customWidth="1"/>
    <col min="5643" max="5643" width="16.42578125" style="30" customWidth="1"/>
    <col min="5644" max="5878" width="9.140625" style="30" customWidth="1"/>
    <col min="5879" max="5879" width="13.85546875" style="30" customWidth="1"/>
    <col min="5880" max="5880" width="9.140625" style="30" customWidth="1"/>
    <col min="5881" max="5881" width="14.140625" style="30" customWidth="1"/>
    <col min="5882" max="5882" width="28.42578125" style="30" customWidth="1"/>
    <col min="5883" max="5883" width="26" style="30" customWidth="1"/>
    <col min="5884" max="5884" width="18.7109375" style="30" customWidth="1"/>
    <col min="5885" max="5885" width="12.140625" style="30" customWidth="1"/>
    <col min="5886" max="5886" width="12.85546875" style="30" customWidth="1"/>
    <col min="5887" max="5888" width="10.28515625" style="30"/>
    <col min="5889" max="5889" width="18.28515625" style="30" customWidth="1"/>
    <col min="5890" max="5890" width="14.28515625" style="30" customWidth="1"/>
    <col min="5891" max="5891" width="14.140625" style="30" customWidth="1"/>
    <col min="5892" max="5892" width="75.140625" style="30" customWidth="1"/>
    <col min="5893" max="5893" width="58.7109375" style="30" customWidth="1"/>
    <col min="5894" max="5894" width="30.7109375" style="30" customWidth="1"/>
    <col min="5895" max="5895" width="19.5703125" style="30" customWidth="1"/>
    <col min="5896" max="5896" width="20" style="30" customWidth="1"/>
    <col min="5897" max="5897" width="13.7109375" style="30" customWidth="1"/>
    <col min="5898" max="5898" width="13.85546875" style="30" customWidth="1"/>
    <col min="5899" max="5899" width="16.42578125" style="30" customWidth="1"/>
    <col min="5900" max="6134" width="9.140625" style="30" customWidth="1"/>
    <col min="6135" max="6135" width="13.85546875" style="30" customWidth="1"/>
    <col min="6136" max="6136" width="9.140625" style="30" customWidth="1"/>
    <col min="6137" max="6137" width="14.140625" style="30" customWidth="1"/>
    <col min="6138" max="6138" width="28.42578125" style="30" customWidth="1"/>
    <col min="6139" max="6139" width="26" style="30" customWidth="1"/>
    <col min="6140" max="6140" width="18.7109375" style="30" customWidth="1"/>
    <col min="6141" max="6141" width="12.140625" style="30" customWidth="1"/>
    <col min="6142" max="6142" width="12.85546875" style="30" customWidth="1"/>
    <col min="6143" max="6144" width="10.28515625" style="30"/>
    <col min="6145" max="6145" width="18.28515625" style="30" customWidth="1"/>
    <col min="6146" max="6146" width="14.28515625" style="30" customWidth="1"/>
    <col min="6147" max="6147" width="14.140625" style="30" customWidth="1"/>
    <col min="6148" max="6148" width="75.140625" style="30" customWidth="1"/>
    <col min="6149" max="6149" width="58.7109375" style="30" customWidth="1"/>
    <col min="6150" max="6150" width="30.7109375" style="30" customWidth="1"/>
    <col min="6151" max="6151" width="19.5703125" style="30" customWidth="1"/>
    <col min="6152" max="6152" width="20" style="30" customWidth="1"/>
    <col min="6153" max="6153" width="13.7109375" style="30" customWidth="1"/>
    <col min="6154" max="6154" width="13.85546875" style="30" customWidth="1"/>
    <col min="6155" max="6155" width="16.42578125" style="30" customWidth="1"/>
    <col min="6156" max="6390" width="9.140625" style="30" customWidth="1"/>
    <col min="6391" max="6391" width="13.85546875" style="30" customWidth="1"/>
    <col min="6392" max="6392" width="9.140625" style="30" customWidth="1"/>
    <col min="6393" max="6393" width="14.140625" style="30" customWidth="1"/>
    <col min="6394" max="6394" width="28.42578125" style="30" customWidth="1"/>
    <col min="6395" max="6395" width="26" style="30" customWidth="1"/>
    <col min="6396" max="6396" width="18.7109375" style="30" customWidth="1"/>
    <col min="6397" max="6397" width="12.140625" style="30" customWidth="1"/>
    <col min="6398" max="6398" width="12.85546875" style="30" customWidth="1"/>
    <col min="6399" max="6400" width="10.28515625" style="30"/>
    <col min="6401" max="6401" width="18.28515625" style="30" customWidth="1"/>
    <col min="6402" max="6402" width="14.28515625" style="30" customWidth="1"/>
    <col min="6403" max="6403" width="14.140625" style="30" customWidth="1"/>
    <col min="6404" max="6404" width="75.140625" style="30" customWidth="1"/>
    <col min="6405" max="6405" width="58.7109375" style="30" customWidth="1"/>
    <col min="6406" max="6406" width="30.7109375" style="30" customWidth="1"/>
    <col min="6407" max="6407" width="19.5703125" style="30" customWidth="1"/>
    <col min="6408" max="6408" width="20" style="30" customWidth="1"/>
    <col min="6409" max="6409" width="13.7109375" style="30" customWidth="1"/>
    <col min="6410" max="6410" width="13.85546875" style="30" customWidth="1"/>
    <col min="6411" max="6411" width="16.42578125" style="30" customWidth="1"/>
    <col min="6412" max="6646" width="9.140625" style="30" customWidth="1"/>
    <col min="6647" max="6647" width="13.85546875" style="30" customWidth="1"/>
    <col min="6648" max="6648" width="9.140625" style="30" customWidth="1"/>
    <col min="6649" max="6649" width="14.140625" style="30" customWidth="1"/>
    <col min="6650" max="6650" width="28.42578125" style="30" customWidth="1"/>
    <col min="6651" max="6651" width="26" style="30" customWidth="1"/>
    <col min="6652" max="6652" width="18.7109375" style="30" customWidth="1"/>
    <col min="6653" max="6653" width="12.140625" style="30" customWidth="1"/>
    <col min="6654" max="6654" width="12.85546875" style="30" customWidth="1"/>
    <col min="6655" max="6656" width="10.28515625" style="30"/>
    <col min="6657" max="6657" width="18.28515625" style="30" customWidth="1"/>
    <col min="6658" max="6658" width="14.28515625" style="30" customWidth="1"/>
    <col min="6659" max="6659" width="14.140625" style="30" customWidth="1"/>
    <col min="6660" max="6660" width="75.140625" style="30" customWidth="1"/>
    <col min="6661" max="6661" width="58.7109375" style="30" customWidth="1"/>
    <col min="6662" max="6662" width="30.7109375" style="30" customWidth="1"/>
    <col min="6663" max="6663" width="19.5703125" style="30" customWidth="1"/>
    <col min="6664" max="6664" width="20" style="30" customWidth="1"/>
    <col min="6665" max="6665" width="13.7109375" style="30" customWidth="1"/>
    <col min="6666" max="6666" width="13.85546875" style="30" customWidth="1"/>
    <col min="6667" max="6667" width="16.42578125" style="30" customWidth="1"/>
    <col min="6668" max="6902" width="9.140625" style="30" customWidth="1"/>
    <col min="6903" max="6903" width="13.85546875" style="30" customWidth="1"/>
    <col min="6904" max="6904" width="9.140625" style="30" customWidth="1"/>
    <col min="6905" max="6905" width="14.140625" style="30" customWidth="1"/>
    <col min="6906" max="6906" width="28.42578125" style="30" customWidth="1"/>
    <col min="6907" max="6907" width="26" style="30" customWidth="1"/>
    <col min="6908" max="6908" width="18.7109375" style="30" customWidth="1"/>
    <col min="6909" max="6909" width="12.140625" style="30" customWidth="1"/>
    <col min="6910" max="6910" width="12.85546875" style="30" customWidth="1"/>
    <col min="6911" max="6912" width="10.28515625" style="30"/>
    <col min="6913" max="6913" width="18.28515625" style="30" customWidth="1"/>
    <col min="6914" max="6914" width="14.28515625" style="30" customWidth="1"/>
    <col min="6915" max="6915" width="14.140625" style="30" customWidth="1"/>
    <col min="6916" max="6916" width="75.140625" style="30" customWidth="1"/>
    <col min="6917" max="6917" width="58.7109375" style="30" customWidth="1"/>
    <col min="6918" max="6918" width="30.7109375" style="30" customWidth="1"/>
    <col min="6919" max="6919" width="19.5703125" style="30" customWidth="1"/>
    <col min="6920" max="6920" width="20" style="30" customWidth="1"/>
    <col min="6921" max="6921" width="13.7109375" style="30" customWidth="1"/>
    <col min="6922" max="6922" width="13.85546875" style="30" customWidth="1"/>
    <col min="6923" max="6923" width="16.42578125" style="30" customWidth="1"/>
    <col min="6924" max="7158" width="9.140625" style="30" customWidth="1"/>
    <col min="7159" max="7159" width="13.85546875" style="30" customWidth="1"/>
    <col min="7160" max="7160" width="9.140625" style="30" customWidth="1"/>
    <col min="7161" max="7161" width="14.140625" style="30" customWidth="1"/>
    <col min="7162" max="7162" width="28.42578125" style="30" customWidth="1"/>
    <col min="7163" max="7163" width="26" style="30" customWidth="1"/>
    <col min="7164" max="7164" width="18.7109375" style="30" customWidth="1"/>
    <col min="7165" max="7165" width="12.140625" style="30" customWidth="1"/>
    <col min="7166" max="7166" width="12.85546875" style="30" customWidth="1"/>
    <col min="7167" max="7168" width="10.28515625" style="30"/>
    <col min="7169" max="7169" width="18.28515625" style="30" customWidth="1"/>
    <col min="7170" max="7170" width="14.28515625" style="30" customWidth="1"/>
    <col min="7171" max="7171" width="14.140625" style="30" customWidth="1"/>
    <col min="7172" max="7172" width="75.140625" style="30" customWidth="1"/>
    <col min="7173" max="7173" width="58.7109375" style="30" customWidth="1"/>
    <col min="7174" max="7174" width="30.7109375" style="30" customWidth="1"/>
    <col min="7175" max="7175" width="19.5703125" style="30" customWidth="1"/>
    <col min="7176" max="7176" width="20" style="30" customWidth="1"/>
    <col min="7177" max="7177" width="13.7109375" style="30" customWidth="1"/>
    <col min="7178" max="7178" width="13.85546875" style="30" customWidth="1"/>
    <col min="7179" max="7179" width="16.42578125" style="30" customWidth="1"/>
    <col min="7180" max="7414" width="9.140625" style="30" customWidth="1"/>
    <col min="7415" max="7415" width="13.85546875" style="30" customWidth="1"/>
    <col min="7416" max="7416" width="9.140625" style="30" customWidth="1"/>
    <col min="7417" max="7417" width="14.140625" style="30" customWidth="1"/>
    <col min="7418" max="7418" width="28.42578125" style="30" customWidth="1"/>
    <col min="7419" max="7419" width="26" style="30" customWidth="1"/>
    <col min="7420" max="7420" width="18.7109375" style="30" customWidth="1"/>
    <col min="7421" max="7421" width="12.140625" style="30" customWidth="1"/>
    <col min="7422" max="7422" width="12.85546875" style="30" customWidth="1"/>
    <col min="7423" max="7424" width="10.28515625" style="30"/>
    <col min="7425" max="7425" width="18.28515625" style="30" customWidth="1"/>
    <col min="7426" max="7426" width="14.28515625" style="30" customWidth="1"/>
    <col min="7427" max="7427" width="14.140625" style="30" customWidth="1"/>
    <col min="7428" max="7428" width="75.140625" style="30" customWidth="1"/>
    <col min="7429" max="7429" width="58.7109375" style="30" customWidth="1"/>
    <col min="7430" max="7430" width="30.7109375" style="30" customWidth="1"/>
    <col min="7431" max="7431" width="19.5703125" style="30" customWidth="1"/>
    <col min="7432" max="7432" width="20" style="30" customWidth="1"/>
    <col min="7433" max="7433" width="13.7109375" style="30" customWidth="1"/>
    <col min="7434" max="7434" width="13.85546875" style="30" customWidth="1"/>
    <col min="7435" max="7435" width="16.42578125" style="30" customWidth="1"/>
    <col min="7436" max="7670" width="9.140625" style="30" customWidth="1"/>
    <col min="7671" max="7671" width="13.85546875" style="30" customWidth="1"/>
    <col min="7672" max="7672" width="9.140625" style="30" customWidth="1"/>
    <col min="7673" max="7673" width="14.140625" style="30" customWidth="1"/>
    <col min="7674" max="7674" width="28.42578125" style="30" customWidth="1"/>
    <col min="7675" max="7675" width="26" style="30" customWidth="1"/>
    <col min="7676" max="7676" width="18.7109375" style="30" customWidth="1"/>
    <col min="7677" max="7677" width="12.140625" style="30" customWidth="1"/>
    <col min="7678" max="7678" width="12.85546875" style="30" customWidth="1"/>
    <col min="7679" max="7680" width="10.28515625" style="30"/>
    <col min="7681" max="7681" width="18.28515625" style="30" customWidth="1"/>
    <col min="7682" max="7682" width="14.28515625" style="30" customWidth="1"/>
    <col min="7683" max="7683" width="14.140625" style="30" customWidth="1"/>
    <col min="7684" max="7684" width="75.140625" style="30" customWidth="1"/>
    <col min="7685" max="7685" width="58.7109375" style="30" customWidth="1"/>
    <col min="7686" max="7686" width="30.7109375" style="30" customWidth="1"/>
    <col min="7687" max="7687" width="19.5703125" style="30" customWidth="1"/>
    <col min="7688" max="7688" width="20" style="30" customWidth="1"/>
    <col min="7689" max="7689" width="13.7109375" style="30" customWidth="1"/>
    <col min="7690" max="7690" width="13.85546875" style="30" customWidth="1"/>
    <col min="7691" max="7691" width="16.42578125" style="30" customWidth="1"/>
    <col min="7692" max="7926" width="9.140625" style="30" customWidth="1"/>
    <col min="7927" max="7927" width="13.85546875" style="30" customWidth="1"/>
    <col min="7928" max="7928" width="9.140625" style="30" customWidth="1"/>
    <col min="7929" max="7929" width="14.140625" style="30" customWidth="1"/>
    <col min="7930" max="7930" width="28.42578125" style="30" customWidth="1"/>
    <col min="7931" max="7931" width="26" style="30" customWidth="1"/>
    <col min="7932" max="7932" width="18.7109375" style="30" customWidth="1"/>
    <col min="7933" max="7933" width="12.140625" style="30" customWidth="1"/>
    <col min="7934" max="7934" width="12.85546875" style="30" customWidth="1"/>
    <col min="7935" max="7936" width="10.28515625" style="30"/>
    <col min="7937" max="7937" width="18.28515625" style="30" customWidth="1"/>
    <col min="7938" max="7938" width="14.28515625" style="30" customWidth="1"/>
    <col min="7939" max="7939" width="14.140625" style="30" customWidth="1"/>
    <col min="7940" max="7940" width="75.140625" style="30" customWidth="1"/>
    <col min="7941" max="7941" width="58.7109375" style="30" customWidth="1"/>
    <col min="7942" max="7942" width="30.7109375" style="30" customWidth="1"/>
    <col min="7943" max="7943" width="19.5703125" style="30" customWidth="1"/>
    <col min="7944" max="7944" width="20" style="30" customWidth="1"/>
    <col min="7945" max="7945" width="13.7109375" style="30" customWidth="1"/>
    <col min="7946" max="7946" width="13.85546875" style="30" customWidth="1"/>
    <col min="7947" max="7947" width="16.42578125" style="30" customWidth="1"/>
    <col min="7948" max="8182" width="9.140625" style="30" customWidth="1"/>
    <col min="8183" max="8183" width="13.85546875" style="30" customWidth="1"/>
    <col min="8184" max="8184" width="9.140625" style="30" customWidth="1"/>
    <col min="8185" max="8185" width="14.140625" style="30" customWidth="1"/>
    <col min="8186" max="8186" width="28.42578125" style="30" customWidth="1"/>
    <col min="8187" max="8187" width="26" style="30" customWidth="1"/>
    <col min="8188" max="8188" width="18.7109375" style="30" customWidth="1"/>
    <col min="8189" max="8189" width="12.140625" style="30" customWidth="1"/>
    <col min="8190" max="8190" width="12.85546875" style="30" customWidth="1"/>
    <col min="8191" max="8192" width="10.28515625" style="30"/>
    <col min="8193" max="8193" width="18.28515625" style="30" customWidth="1"/>
    <col min="8194" max="8194" width="14.28515625" style="30" customWidth="1"/>
    <col min="8195" max="8195" width="14.140625" style="30" customWidth="1"/>
    <col min="8196" max="8196" width="75.140625" style="30" customWidth="1"/>
    <col min="8197" max="8197" width="58.7109375" style="30" customWidth="1"/>
    <col min="8198" max="8198" width="30.7109375" style="30" customWidth="1"/>
    <col min="8199" max="8199" width="19.5703125" style="30" customWidth="1"/>
    <col min="8200" max="8200" width="20" style="30" customWidth="1"/>
    <col min="8201" max="8201" width="13.7109375" style="30" customWidth="1"/>
    <col min="8202" max="8202" width="13.85546875" style="30" customWidth="1"/>
    <col min="8203" max="8203" width="16.42578125" style="30" customWidth="1"/>
    <col min="8204" max="8438" width="9.140625" style="30" customWidth="1"/>
    <col min="8439" max="8439" width="13.85546875" style="30" customWidth="1"/>
    <col min="8440" max="8440" width="9.140625" style="30" customWidth="1"/>
    <col min="8441" max="8441" width="14.140625" style="30" customWidth="1"/>
    <col min="8442" max="8442" width="28.42578125" style="30" customWidth="1"/>
    <col min="8443" max="8443" width="26" style="30" customWidth="1"/>
    <col min="8444" max="8444" width="18.7109375" style="30" customWidth="1"/>
    <col min="8445" max="8445" width="12.140625" style="30" customWidth="1"/>
    <col min="8446" max="8446" width="12.85546875" style="30" customWidth="1"/>
    <col min="8447" max="8448" width="10.28515625" style="30"/>
    <col min="8449" max="8449" width="18.28515625" style="30" customWidth="1"/>
    <col min="8450" max="8450" width="14.28515625" style="30" customWidth="1"/>
    <col min="8451" max="8451" width="14.140625" style="30" customWidth="1"/>
    <col min="8452" max="8452" width="75.140625" style="30" customWidth="1"/>
    <col min="8453" max="8453" width="58.7109375" style="30" customWidth="1"/>
    <col min="8454" max="8454" width="30.7109375" style="30" customWidth="1"/>
    <col min="8455" max="8455" width="19.5703125" style="30" customWidth="1"/>
    <col min="8456" max="8456" width="20" style="30" customWidth="1"/>
    <col min="8457" max="8457" width="13.7109375" style="30" customWidth="1"/>
    <col min="8458" max="8458" width="13.85546875" style="30" customWidth="1"/>
    <col min="8459" max="8459" width="16.42578125" style="30" customWidth="1"/>
    <col min="8460" max="8694" width="9.140625" style="30" customWidth="1"/>
    <col min="8695" max="8695" width="13.85546875" style="30" customWidth="1"/>
    <col min="8696" max="8696" width="9.140625" style="30" customWidth="1"/>
    <col min="8697" max="8697" width="14.140625" style="30" customWidth="1"/>
    <col min="8698" max="8698" width="28.42578125" style="30" customWidth="1"/>
    <col min="8699" max="8699" width="26" style="30" customWidth="1"/>
    <col min="8700" max="8700" width="18.7109375" style="30" customWidth="1"/>
    <col min="8701" max="8701" width="12.140625" style="30" customWidth="1"/>
    <col min="8702" max="8702" width="12.85546875" style="30" customWidth="1"/>
    <col min="8703" max="8704" width="10.28515625" style="30"/>
    <col min="8705" max="8705" width="18.28515625" style="30" customWidth="1"/>
    <col min="8706" max="8706" width="14.28515625" style="30" customWidth="1"/>
    <col min="8707" max="8707" width="14.140625" style="30" customWidth="1"/>
    <col min="8708" max="8708" width="75.140625" style="30" customWidth="1"/>
    <col min="8709" max="8709" width="58.7109375" style="30" customWidth="1"/>
    <col min="8710" max="8710" width="30.7109375" style="30" customWidth="1"/>
    <col min="8711" max="8711" width="19.5703125" style="30" customWidth="1"/>
    <col min="8712" max="8712" width="20" style="30" customWidth="1"/>
    <col min="8713" max="8713" width="13.7109375" style="30" customWidth="1"/>
    <col min="8714" max="8714" width="13.85546875" style="30" customWidth="1"/>
    <col min="8715" max="8715" width="16.42578125" style="30" customWidth="1"/>
    <col min="8716" max="8950" width="9.140625" style="30" customWidth="1"/>
    <col min="8951" max="8951" width="13.85546875" style="30" customWidth="1"/>
    <col min="8952" max="8952" width="9.140625" style="30" customWidth="1"/>
    <col min="8953" max="8953" width="14.140625" style="30" customWidth="1"/>
    <col min="8954" max="8954" width="28.42578125" style="30" customWidth="1"/>
    <col min="8955" max="8955" width="26" style="30" customWidth="1"/>
    <col min="8956" max="8956" width="18.7109375" style="30" customWidth="1"/>
    <col min="8957" max="8957" width="12.140625" style="30" customWidth="1"/>
    <col min="8958" max="8958" width="12.85546875" style="30" customWidth="1"/>
    <col min="8959" max="8960" width="10.28515625" style="30"/>
    <col min="8961" max="8961" width="18.28515625" style="30" customWidth="1"/>
    <col min="8962" max="8962" width="14.28515625" style="30" customWidth="1"/>
    <col min="8963" max="8963" width="14.140625" style="30" customWidth="1"/>
    <col min="8964" max="8964" width="75.140625" style="30" customWidth="1"/>
    <col min="8965" max="8965" width="58.7109375" style="30" customWidth="1"/>
    <col min="8966" max="8966" width="30.7109375" style="30" customWidth="1"/>
    <col min="8967" max="8967" width="19.5703125" style="30" customWidth="1"/>
    <col min="8968" max="8968" width="20" style="30" customWidth="1"/>
    <col min="8969" max="8969" width="13.7109375" style="30" customWidth="1"/>
    <col min="8970" max="8970" width="13.85546875" style="30" customWidth="1"/>
    <col min="8971" max="8971" width="16.42578125" style="30" customWidth="1"/>
    <col min="8972" max="9206" width="9.140625" style="30" customWidth="1"/>
    <col min="9207" max="9207" width="13.85546875" style="30" customWidth="1"/>
    <col min="9208" max="9208" width="9.140625" style="30" customWidth="1"/>
    <col min="9209" max="9209" width="14.140625" style="30" customWidth="1"/>
    <col min="9210" max="9210" width="28.42578125" style="30" customWidth="1"/>
    <col min="9211" max="9211" width="26" style="30" customWidth="1"/>
    <col min="9212" max="9212" width="18.7109375" style="30" customWidth="1"/>
    <col min="9213" max="9213" width="12.140625" style="30" customWidth="1"/>
    <col min="9214" max="9214" width="12.85546875" style="30" customWidth="1"/>
    <col min="9215" max="9216" width="10.28515625" style="30"/>
    <col min="9217" max="9217" width="18.28515625" style="30" customWidth="1"/>
    <col min="9218" max="9218" width="14.28515625" style="30" customWidth="1"/>
    <col min="9219" max="9219" width="14.140625" style="30" customWidth="1"/>
    <col min="9220" max="9220" width="75.140625" style="30" customWidth="1"/>
    <col min="9221" max="9221" width="58.7109375" style="30" customWidth="1"/>
    <col min="9222" max="9222" width="30.7109375" style="30" customWidth="1"/>
    <col min="9223" max="9223" width="19.5703125" style="30" customWidth="1"/>
    <col min="9224" max="9224" width="20" style="30" customWidth="1"/>
    <col min="9225" max="9225" width="13.7109375" style="30" customWidth="1"/>
    <col min="9226" max="9226" width="13.85546875" style="30" customWidth="1"/>
    <col min="9227" max="9227" width="16.42578125" style="30" customWidth="1"/>
    <col min="9228" max="9462" width="9.140625" style="30" customWidth="1"/>
    <col min="9463" max="9463" width="13.85546875" style="30" customWidth="1"/>
    <col min="9464" max="9464" width="9.140625" style="30" customWidth="1"/>
    <col min="9465" max="9465" width="14.140625" style="30" customWidth="1"/>
    <col min="9466" max="9466" width="28.42578125" style="30" customWidth="1"/>
    <col min="9467" max="9467" width="26" style="30" customWidth="1"/>
    <col min="9468" max="9468" width="18.7109375" style="30" customWidth="1"/>
    <col min="9469" max="9469" width="12.140625" style="30" customWidth="1"/>
    <col min="9470" max="9470" width="12.85546875" style="30" customWidth="1"/>
    <col min="9471" max="9472" width="10.28515625" style="30"/>
    <col min="9473" max="9473" width="18.28515625" style="30" customWidth="1"/>
    <col min="9474" max="9474" width="14.28515625" style="30" customWidth="1"/>
    <col min="9475" max="9475" width="14.140625" style="30" customWidth="1"/>
    <col min="9476" max="9476" width="75.140625" style="30" customWidth="1"/>
    <col min="9477" max="9477" width="58.7109375" style="30" customWidth="1"/>
    <col min="9478" max="9478" width="30.7109375" style="30" customWidth="1"/>
    <col min="9479" max="9479" width="19.5703125" style="30" customWidth="1"/>
    <col min="9480" max="9480" width="20" style="30" customWidth="1"/>
    <col min="9481" max="9481" width="13.7109375" style="30" customWidth="1"/>
    <col min="9482" max="9482" width="13.85546875" style="30" customWidth="1"/>
    <col min="9483" max="9483" width="16.42578125" style="30" customWidth="1"/>
    <col min="9484" max="9718" width="9.140625" style="30" customWidth="1"/>
    <col min="9719" max="9719" width="13.85546875" style="30" customWidth="1"/>
    <col min="9720" max="9720" width="9.140625" style="30" customWidth="1"/>
    <col min="9721" max="9721" width="14.140625" style="30" customWidth="1"/>
    <col min="9722" max="9722" width="28.42578125" style="30" customWidth="1"/>
    <col min="9723" max="9723" width="26" style="30" customWidth="1"/>
    <col min="9724" max="9724" width="18.7109375" style="30" customWidth="1"/>
    <col min="9725" max="9725" width="12.140625" style="30" customWidth="1"/>
    <col min="9726" max="9726" width="12.85546875" style="30" customWidth="1"/>
    <col min="9727" max="9728" width="10.28515625" style="30"/>
    <col min="9729" max="9729" width="18.28515625" style="30" customWidth="1"/>
    <col min="9730" max="9730" width="14.28515625" style="30" customWidth="1"/>
    <col min="9731" max="9731" width="14.140625" style="30" customWidth="1"/>
    <col min="9732" max="9732" width="75.140625" style="30" customWidth="1"/>
    <col min="9733" max="9733" width="58.7109375" style="30" customWidth="1"/>
    <col min="9734" max="9734" width="30.7109375" style="30" customWidth="1"/>
    <col min="9735" max="9735" width="19.5703125" style="30" customWidth="1"/>
    <col min="9736" max="9736" width="20" style="30" customWidth="1"/>
    <col min="9737" max="9737" width="13.7109375" style="30" customWidth="1"/>
    <col min="9738" max="9738" width="13.85546875" style="30" customWidth="1"/>
    <col min="9739" max="9739" width="16.42578125" style="30" customWidth="1"/>
    <col min="9740" max="9974" width="9.140625" style="30" customWidth="1"/>
    <col min="9975" max="9975" width="13.85546875" style="30" customWidth="1"/>
    <col min="9976" max="9976" width="9.140625" style="30" customWidth="1"/>
    <col min="9977" max="9977" width="14.140625" style="30" customWidth="1"/>
    <col min="9978" max="9978" width="28.42578125" style="30" customWidth="1"/>
    <col min="9979" max="9979" width="26" style="30" customWidth="1"/>
    <col min="9980" max="9980" width="18.7109375" style="30" customWidth="1"/>
    <col min="9981" max="9981" width="12.140625" style="30" customWidth="1"/>
    <col min="9982" max="9982" width="12.85546875" style="30" customWidth="1"/>
    <col min="9983" max="9984" width="10.28515625" style="30"/>
    <col min="9985" max="9985" width="18.28515625" style="30" customWidth="1"/>
    <col min="9986" max="9986" width="14.28515625" style="30" customWidth="1"/>
    <col min="9987" max="9987" width="14.140625" style="30" customWidth="1"/>
    <col min="9988" max="9988" width="75.140625" style="30" customWidth="1"/>
    <col min="9989" max="9989" width="58.7109375" style="30" customWidth="1"/>
    <col min="9990" max="9990" width="30.7109375" style="30" customWidth="1"/>
    <col min="9991" max="9991" width="19.5703125" style="30" customWidth="1"/>
    <col min="9992" max="9992" width="20" style="30" customWidth="1"/>
    <col min="9993" max="9993" width="13.7109375" style="30" customWidth="1"/>
    <col min="9994" max="9994" width="13.85546875" style="30" customWidth="1"/>
    <col min="9995" max="9995" width="16.42578125" style="30" customWidth="1"/>
    <col min="9996" max="10230" width="9.140625" style="30" customWidth="1"/>
    <col min="10231" max="10231" width="13.85546875" style="30" customWidth="1"/>
    <col min="10232" max="10232" width="9.140625" style="30" customWidth="1"/>
    <col min="10233" max="10233" width="14.140625" style="30" customWidth="1"/>
    <col min="10234" max="10234" width="28.42578125" style="30" customWidth="1"/>
    <col min="10235" max="10235" width="26" style="30" customWidth="1"/>
    <col min="10236" max="10236" width="18.7109375" style="30" customWidth="1"/>
    <col min="10237" max="10237" width="12.140625" style="30" customWidth="1"/>
    <col min="10238" max="10238" width="12.85546875" style="30" customWidth="1"/>
    <col min="10239" max="10240" width="10.28515625" style="30"/>
    <col min="10241" max="10241" width="18.28515625" style="30" customWidth="1"/>
    <col min="10242" max="10242" width="14.28515625" style="30" customWidth="1"/>
    <col min="10243" max="10243" width="14.140625" style="30" customWidth="1"/>
    <col min="10244" max="10244" width="75.140625" style="30" customWidth="1"/>
    <col min="10245" max="10245" width="58.7109375" style="30" customWidth="1"/>
    <col min="10246" max="10246" width="30.7109375" style="30" customWidth="1"/>
    <col min="10247" max="10247" width="19.5703125" style="30" customWidth="1"/>
    <col min="10248" max="10248" width="20" style="30" customWidth="1"/>
    <col min="10249" max="10249" width="13.7109375" style="30" customWidth="1"/>
    <col min="10250" max="10250" width="13.85546875" style="30" customWidth="1"/>
    <col min="10251" max="10251" width="16.42578125" style="30" customWidth="1"/>
    <col min="10252" max="10486" width="9.140625" style="30" customWidth="1"/>
    <col min="10487" max="10487" width="13.85546875" style="30" customWidth="1"/>
    <col min="10488" max="10488" width="9.140625" style="30" customWidth="1"/>
    <col min="10489" max="10489" width="14.140625" style="30" customWidth="1"/>
    <col min="10490" max="10490" width="28.42578125" style="30" customWidth="1"/>
    <col min="10491" max="10491" width="26" style="30" customWidth="1"/>
    <col min="10492" max="10492" width="18.7109375" style="30" customWidth="1"/>
    <col min="10493" max="10493" width="12.140625" style="30" customWidth="1"/>
    <col min="10494" max="10494" width="12.85546875" style="30" customWidth="1"/>
    <col min="10495" max="10496" width="10.28515625" style="30"/>
    <col min="10497" max="10497" width="18.28515625" style="30" customWidth="1"/>
    <col min="10498" max="10498" width="14.28515625" style="30" customWidth="1"/>
    <col min="10499" max="10499" width="14.140625" style="30" customWidth="1"/>
    <col min="10500" max="10500" width="75.140625" style="30" customWidth="1"/>
    <col min="10501" max="10501" width="58.7109375" style="30" customWidth="1"/>
    <col min="10502" max="10502" width="30.7109375" style="30" customWidth="1"/>
    <col min="10503" max="10503" width="19.5703125" style="30" customWidth="1"/>
    <col min="10504" max="10504" width="20" style="30" customWidth="1"/>
    <col min="10505" max="10505" width="13.7109375" style="30" customWidth="1"/>
    <col min="10506" max="10506" width="13.85546875" style="30" customWidth="1"/>
    <col min="10507" max="10507" width="16.42578125" style="30" customWidth="1"/>
    <col min="10508" max="10742" width="9.140625" style="30" customWidth="1"/>
    <col min="10743" max="10743" width="13.85546875" style="30" customWidth="1"/>
    <col min="10744" max="10744" width="9.140625" style="30" customWidth="1"/>
    <col min="10745" max="10745" width="14.140625" style="30" customWidth="1"/>
    <col min="10746" max="10746" width="28.42578125" style="30" customWidth="1"/>
    <col min="10747" max="10747" width="26" style="30" customWidth="1"/>
    <col min="10748" max="10748" width="18.7109375" style="30" customWidth="1"/>
    <col min="10749" max="10749" width="12.140625" style="30" customWidth="1"/>
    <col min="10750" max="10750" width="12.85546875" style="30" customWidth="1"/>
    <col min="10751" max="10752" width="10.28515625" style="30"/>
    <col min="10753" max="10753" width="18.28515625" style="30" customWidth="1"/>
    <col min="10754" max="10754" width="14.28515625" style="30" customWidth="1"/>
    <col min="10755" max="10755" width="14.140625" style="30" customWidth="1"/>
    <col min="10756" max="10756" width="75.140625" style="30" customWidth="1"/>
    <col min="10757" max="10757" width="58.7109375" style="30" customWidth="1"/>
    <col min="10758" max="10758" width="30.7109375" style="30" customWidth="1"/>
    <col min="10759" max="10759" width="19.5703125" style="30" customWidth="1"/>
    <col min="10760" max="10760" width="20" style="30" customWidth="1"/>
    <col min="10761" max="10761" width="13.7109375" style="30" customWidth="1"/>
    <col min="10762" max="10762" width="13.85546875" style="30" customWidth="1"/>
    <col min="10763" max="10763" width="16.42578125" style="30" customWidth="1"/>
    <col min="10764" max="10998" width="9.140625" style="30" customWidth="1"/>
    <col min="10999" max="10999" width="13.85546875" style="30" customWidth="1"/>
    <col min="11000" max="11000" width="9.140625" style="30" customWidth="1"/>
    <col min="11001" max="11001" width="14.140625" style="30" customWidth="1"/>
    <col min="11002" max="11002" width="28.42578125" style="30" customWidth="1"/>
    <col min="11003" max="11003" width="26" style="30" customWidth="1"/>
    <col min="11004" max="11004" width="18.7109375" style="30" customWidth="1"/>
    <col min="11005" max="11005" width="12.140625" style="30" customWidth="1"/>
    <col min="11006" max="11006" width="12.85546875" style="30" customWidth="1"/>
    <col min="11007" max="11008" width="10.28515625" style="30"/>
    <col min="11009" max="11009" width="18.28515625" style="30" customWidth="1"/>
    <col min="11010" max="11010" width="14.28515625" style="30" customWidth="1"/>
    <col min="11011" max="11011" width="14.140625" style="30" customWidth="1"/>
    <col min="11012" max="11012" width="75.140625" style="30" customWidth="1"/>
    <col min="11013" max="11013" width="58.7109375" style="30" customWidth="1"/>
    <col min="11014" max="11014" width="30.7109375" style="30" customWidth="1"/>
    <col min="11015" max="11015" width="19.5703125" style="30" customWidth="1"/>
    <col min="11016" max="11016" width="20" style="30" customWidth="1"/>
    <col min="11017" max="11017" width="13.7109375" style="30" customWidth="1"/>
    <col min="11018" max="11018" width="13.85546875" style="30" customWidth="1"/>
    <col min="11019" max="11019" width="16.42578125" style="30" customWidth="1"/>
    <col min="11020" max="11254" width="9.140625" style="30" customWidth="1"/>
    <col min="11255" max="11255" width="13.85546875" style="30" customWidth="1"/>
    <col min="11256" max="11256" width="9.140625" style="30" customWidth="1"/>
    <col min="11257" max="11257" width="14.140625" style="30" customWidth="1"/>
    <col min="11258" max="11258" width="28.42578125" style="30" customWidth="1"/>
    <col min="11259" max="11259" width="26" style="30" customWidth="1"/>
    <col min="11260" max="11260" width="18.7109375" style="30" customWidth="1"/>
    <col min="11261" max="11261" width="12.140625" style="30" customWidth="1"/>
    <col min="11262" max="11262" width="12.85546875" style="30" customWidth="1"/>
    <col min="11263" max="11264" width="10.28515625" style="30"/>
    <col min="11265" max="11265" width="18.28515625" style="30" customWidth="1"/>
    <col min="11266" max="11266" width="14.28515625" style="30" customWidth="1"/>
    <col min="11267" max="11267" width="14.140625" style="30" customWidth="1"/>
    <col min="11268" max="11268" width="75.140625" style="30" customWidth="1"/>
    <col min="11269" max="11269" width="58.7109375" style="30" customWidth="1"/>
    <col min="11270" max="11270" width="30.7109375" style="30" customWidth="1"/>
    <col min="11271" max="11271" width="19.5703125" style="30" customWidth="1"/>
    <col min="11272" max="11272" width="20" style="30" customWidth="1"/>
    <col min="11273" max="11273" width="13.7109375" style="30" customWidth="1"/>
    <col min="11274" max="11274" width="13.85546875" style="30" customWidth="1"/>
    <col min="11275" max="11275" width="16.42578125" style="30" customWidth="1"/>
    <col min="11276" max="11510" width="9.140625" style="30" customWidth="1"/>
    <col min="11511" max="11511" width="13.85546875" style="30" customWidth="1"/>
    <col min="11512" max="11512" width="9.140625" style="30" customWidth="1"/>
    <col min="11513" max="11513" width="14.140625" style="30" customWidth="1"/>
    <col min="11514" max="11514" width="28.42578125" style="30" customWidth="1"/>
    <col min="11515" max="11515" width="26" style="30" customWidth="1"/>
    <col min="11516" max="11516" width="18.7109375" style="30" customWidth="1"/>
    <col min="11517" max="11517" width="12.140625" style="30" customWidth="1"/>
    <col min="11518" max="11518" width="12.85546875" style="30" customWidth="1"/>
    <col min="11519" max="11520" width="10.28515625" style="30"/>
    <col min="11521" max="11521" width="18.28515625" style="30" customWidth="1"/>
    <col min="11522" max="11522" width="14.28515625" style="30" customWidth="1"/>
    <col min="11523" max="11523" width="14.140625" style="30" customWidth="1"/>
    <col min="11524" max="11524" width="75.140625" style="30" customWidth="1"/>
    <col min="11525" max="11525" width="58.7109375" style="30" customWidth="1"/>
    <col min="11526" max="11526" width="30.7109375" style="30" customWidth="1"/>
    <col min="11527" max="11527" width="19.5703125" style="30" customWidth="1"/>
    <col min="11528" max="11528" width="20" style="30" customWidth="1"/>
    <col min="11529" max="11529" width="13.7109375" style="30" customWidth="1"/>
    <col min="11530" max="11530" width="13.85546875" style="30" customWidth="1"/>
    <col min="11531" max="11531" width="16.42578125" style="30" customWidth="1"/>
    <col min="11532" max="11766" width="9.140625" style="30" customWidth="1"/>
    <col min="11767" max="11767" width="13.85546875" style="30" customWidth="1"/>
    <col min="11768" max="11768" width="9.140625" style="30" customWidth="1"/>
    <col min="11769" max="11769" width="14.140625" style="30" customWidth="1"/>
    <col min="11770" max="11770" width="28.42578125" style="30" customWidth="1"/>
    <col min="11771" max="11771" width="26" style="30" customWidth="1"/>
    <col min="11772" max="11772" width="18.7109375" style="30" customWidth="1"/>
    <col min="11773" max="11773" width="12.140625" style="30" customWidth="1"/>
    <col min="11774" max="11774" width="12.85546875" style="30" customWidth="1"/>
    <col min="11775" max="11776" width="10.28515625" style="30"/>
    <col min="11777" max="11777" width="18.28515625" style="30" customWidth="1"/>
    <col min="11778" max="11778" width="14.28515625" style="30" customWidth="1"/>
    <col min="11779" max="11779" width="14.140625" style="30" customWidth="1"/>
    <col min="11780" max="11780" width="75.140625" style="30" customWidth="1"/>
    <col min="11781" max="11781" width="58.7109375" style="30" customWidth="1"/>
    <col min="11782" max="11782" width="30.7109375" style="30" customWidth="1"/>
    <col min="11783" max="11783" width="19.5703125" style="30" customWidth="1"/>
    <col min="11784" max="11784" width="20" style="30" customWidth="1"/>
    <col min="11785" max="11785" width="13.7109375" style="30" customWidth="1"/>
    <col min="11786" max="11786" width="13.85546875" style="30" customWidth="1"/>
    <col min="11787" max="11787" width="16.42578125" style="30" customWidth="1"/>
    <col min="11788" max="12022" width="9.140625" style="30" customWidth="1"/>
    <col min="12023" max="12023" width="13.85546875" style="30" customWidth="1"/>
    <col min="12024" max="12024" width="9.140625" style="30" customWidth="1"/>
    <col min="12025" max="12025" width="14.140625" style="30" customWidth="1"/>
    <col min="12026" max="12026" width="28.42578125" style="30" customWidth="1"/>
    <col min="12027" max="12027" width="26" style="30" customWidth="1"/>
    <col min="12028" max="12028" width="18.7109375" style="30" customWidth="1"/>
    <col min="12029" max="12029" width="12.140625" style="30" customWidth="1"/>
    <col min="12030" max="12030" width="12.85546875" style="30" customWidth="1"/>
    <col min="12031" max="12032" width="10.28515625" style="30"/>
    <col min="12033" max="12033" width="18.28515625" style="30" customWidth="1"/>
    <col min="12034" max="12034" width="14.28515625" style="30" customWidth="1"/>
    <col min="12035" max="12035" width="14.140625" style="30" customWidth="1"/>
    <col min="12036" max="12036" width="75.140625" style="30" customWidth="1"/>
    <col min="12037" max="12037" width="58.7109375" style="30" customWidth="1"/>
    <col min="12038" max="12038" width="30.7109375" style="30" customWidth="1"/>
    <col min="12039" max="12039" width="19.5703125" style="30" customWidth="1"/>
    <col min="12040" max="12040" width="20" style="30" customWidth="1"/>
    <col min="12041" max="12041" width="13.7109375" style="30" customWidth="1"/>
    <col min="12042" max="12042" width="13.85546875" style="30" customWidth="1"/>
    <col min="12043" max="12043" width="16.42578125" style="30" customWidth="1"/>
    <col min="12044" max="12278" width="9.140625" style="30" customWidth="1"/>
    <col min="12279" max="12279" width="13.85546875" style="30" customWidth="1"/>
    <col min="12280" max="12280" width="9.140625" style="30" customWidth="1"/>
    <col min="12281" max="12281" width="14.140625" style="30" customWidth="1"/>
    <col min="12282" max="12282" width="28.42578125" style="30" customWidth="1"/>
    <col min="12283" max="12283" width="26" style="30" customWidth="1"/>
    <col min="12284" max="12284" width="18.7109375" style="30" customWidth="1"/>
    <col min="12285" max="12285" width="12.140625" style="30" customWidth="1"/>
    <col min="12286" max="12286" width="12.85546875" style="30" customWidth="1"/>
    <col min="12287" max="12288" width="10.28515625" style="30"/>
    <col min="12289" max="12289" width="18.28515625" style="30" customWidth="1"/>
    <col min="12290" max="12290" width="14.28515625" style="30" customWidth="1"/>
    <col min="12291" max="12291" width="14.140625" style="30" customWidth="1"/>
    <col min="12292" max="12292" width="75.140625" style="30" customWidth="1"/>
    <col min="12293" max="12293" width="58.7109375" style="30" customWidth="1"/>
    <col min="12294" max="12294" width="30.7109375" style="30" customWidth="1"/>
    <col min="12295" max="12295" width="19.5703125" style="30" customWidth="1"/>
    <col min="12296" max="12296" width="20" style="30" customWidth="1"/>
    <col min="12297" max="12297" width="13.7109375" style="30" customWidth="1"/>
    <col min="12298" max="12298" width="13.85546875" style="30" customWidth="1"/>
    <col min="12299" max="12299" width="16.42578125" style="30" customWidth="1"/>
    <col min="12300" max="12534" width="9.140625" style="30" customWidth="1"/>
    <col min="12535" max="12535" width="13.85546875" style="30" customWidth="1"/>
    <col min="12536" max="12536" width="9.140625" style="30" customWidth="1"/>
    <col min="12537" max="12537" width="14.140625" style="30" customWidth="1"/>
    <col min="12538" max="12538" width="28.42578125" style="30" customWidth="1"/>
    <col min="12539" max="12539" width="26" style="30" customWidth="1"/>
    <col min="12540" max="12540" width="18.7109375" style="30" customWidth="1"/>
    <col min="12541" max="12541" width="12.140625" style="30" customWidth="1"/>
    <col min="12542" max="12542" width="12.85546875" style="30" customWidth="1"/>
    <col min="12543" max="12544" width="10.28515625" style="30"/>
    <col min="12545" max="12545" width="18.28515625" style="30" customWidth="1"/>
    <col min="12546" max="12546" width="14.28515625" style="30" customWidth="1"/>
    <col min="12547" max="12547" width="14.140625" style="30" customWidth="1"/>
    <col min="12548" max="12548" width="75.140625" style="30" customWidth="1"/>
    <col min="12549" max="12549" width="58.7109375" style="30" customWidth="1"/>
    <col min="12550" max="12550" width="30.7109375" style="30" customWidth="1"/>
    <col min="12551" max="12551" width="19.5703125" style="30" customWidth="1"/>
    <col min="12552" max="12552" width="20" style="30" customWidth="1"/>
    <col min="12553" max="12553" width="13.7109375" style="30" customWidth="1"/>
    <col min="12554" max="12554" width="13.85546875" style="30" customWidth="1"/>
    <col min="12555" max="12555" width="16.42578125" style="30" customWidth="1"/>
    <col min="12556" max="12790" width="9.140625" style="30" customWidth="1"/>
    <col min="12791" max="12791" width="13.85546875" style="30" customWidth="1"/>
    <col min="12792" max="12792" width="9.140625" style="30" customWidth="1"/>
    <col min="12793" max="12793" width="14.140625" style="30" customWidth="1"/>
    <col min="12794" max="12794" width="28.42578125" style="30" customWidth="1"/>
    <col min="12795" max="12795" width="26" style="30" customWidth="1"/>
    <col min="12796" max="12796" width="18.7109375" style="30" customWidth="1"/>
    <col min="12797" max="12797" width="12.140625" style="30" customWidth="1"/>
    <col min="12798" max="12798" width="12.85546875" style="30" customWidth="1"/>
    <col min="12799" max="12800" width="10.28515625" style="30"/>
    <col min="12801" max="12801" width="18.28515625" style="30" customWidth="1"/>
    <col min="12802" max="12802" width="14.28515625" style="30" customWidth="1"/>
    <col min="12803" max="12803" width="14.140625" style="30" customWidth="1"/>
    <col min="12804" max="12804" width="75.140625" style="30" customWidth="1"/>
    <col min="12805" max="12805" width="58.7109375" style="30" customWidth="1"/>
    <col min="12806" max="12806" width="30.7109375" style="30" customWidth="1"/>
    <col min="12807" max="12807" width="19.5703125" style="30" customWidth="1"/>
    <col min="12808" max="12808" width="20" style="30" customWidth="1"/>
    <col min="12809" max="12809" width="13.7109375" style="30" customWidth="1"/>
    <col min="12810" max="12810" width="13.85546875" style="30" customWidth="1"/>
    <col min="12811" max="12811" width="16.42578125" style="30" customWidth="1"/>
    <col min="12812" max="13046" width="9.140625" style="30" customWidth="1"/>
    <col min="13047" max="13047" width="13.85546875" style="30" customWidth="1"/>
    <col min="13048" max="13048" width="9.140625" style="30" customWidth="1"/>
    <col min="13049" max="13049" width="14.140625" style="30" customWidth="1"/>
    <col min="13050" max="13050" width="28.42578125" style="30" customWidth="1"/>
    <col min="13051" max="13051" width="26" style="30" customWidth="1"/>
    <col min="13052" max="13052" width="18.7109375" style="30" customWidth="1"/>
    <col min="13053" max="13053" width="12.140625" style="30" customWidth="1"/>
    <col min="13054" max="13054" width="12.85546875" style="30" customWidth="1"/>
    <col min="13055" max="13056" width="10.28515625" style="30"/>
    <col min="13057" max="13057" width="18.28515625" style="30" customWidth="1"/>
    <col min="13058" max="13058" width="14.28515625" style="30" customWidth="1"/>
    <col min="13059" max="13059" width="14.140625" style="30" customWidth="1"/>
    <col min="13060" max="13060" width="75.140625" style="30" customWidth="1"/>
    <col min="13061" max="13061" width="58.7109375" style="30" customWidth="1"/>
    <col min="13062" max="13062" width="30.7109375" style="30" customWidth="1"/>
    <col min="13063" max="13063" width="19.5703125" style="30" customWidth="1"/>
    <col min="13064" max="13064" width="20" style="30" customWidth="1"/>
    <col min="13065" max="13065" width="13.7109375" style="30" customWidth="1"/>
    <col min="13066" max="13066" width="13.85546875" style="30" customWidth="1"/>
    <col min="13067" max="13067" width="16.42578125" style="30" customWidth="1"/>
    <col min="13068" max="13302" width="9.140625" style="30" customWidth="1"/>
    <col min="13303" max="13303" width="13.85546875" style="30" customWidth="1"/>
    <col min="13304" max="13304" width="9.140625" style="30" customWidth="1"/>
    <col min="13305" max="13305" width="14.140625" style="30" customWidth="1"/>
    <col min="13306" max="13306" width="28.42578125" style="30" customWidth="1"/>
    <col min="13307" max="13307" width="26" style="30" customWidth="1"/>
    <col min="13308" max="13308" width="18.7109375" style="30" customWidth="1"/>
    <col min="13309" max="13309" width="12.140625" style="30" customWidth="1"/>
    <col min="13310" max="13310" width="12.85546875" style="30" customWidth="1"/>
    <col min="13311" max="13312" width="10.28515625" style="30"/>
    <col min="13313" max="13313" width="18.28515625" style="30" customWidth="1"/>
    <col min="13314" max="13314" width="14.28515625" style="30" customWidth="1"/>
    <col min="13315" max="13315" width="14.140625" style="30" customWidth="1"/>
    <col min="13316" max="13316" width="75.140625" style="30" customWidth="1"/>
    <col min="13317" max="13317" width="58.7109375" style="30" customWidth="1"/>
    <col min="13318" max="13318" width="30.7109375" style="30" customWidth="1"/>
    <col min="13319" max="13319" width="19.5703125" style="30" customWidth="1"/>
    <col min="13320" max="13320" width="20" style="30" customWidth="1"/>
    <col min="13321" max="13321" width="13.7109375" style="30" customWidth="1"/>
    <col min="13322" max="13322" width="13.85546875" style="30" customWidth="1"/>
    <col min="13323" max="13323" width="16.42578125" style="30" customWidth="1"/>
    <col min="13324" max="13558" width="9.140625" style="30" customWidth="1"/>
    <col min="13559" max="13559" width="13.85546875" style="30" customWidth="1"/>
    <col min="13560" max="13560" width="9.140625" style="30" customWidth="1"/>
    <col min="13561" max="13561" width="14.140625" style="30" customWidth="1"/>
    <col min="13562" max="13562" width="28.42578125" style="30" customWidth="1"/>
    <col min="13563" max="13563" width="26" style="30" customWidth="1"/>
    <col min="13564" max="13564" width="18.7109375" style="30" customWidth="1"/>
    <col min="13565" max="13565" width="12.140625" style="30" customWidth="1"/>
    <col min="13566" max="13566" width="12.85546875" style="30" customWidth="1"/>
    <col min="13567" max="13568" width="10.28515625" style="30"/>
    <col min="13569" max="13569" width="18.28515625" style="30" customWidth="1"/>
    <col min="13570" max="13570" width="14.28515625" style="30" customWidth="1"/>
    <col min="13571" max="13571" width="14.140625" style="30" customWidth="1"/>
    <col min="13572" max="13572" width="75.140625" style="30" customWidth="1"/>
    <col min="13573" max="13573" width="58.7109375" style="30" customWidth="1"/>
    <col min="13574" max="13574" width="30.7109375" style="30" customWidth="1"/>
    <col min="13575" max="13575" width="19.5703125" style="30" customWidth="1"/>
    <col min="13576" max="13576" width="20" style="30" customWidth="1"/>
    <col min="13577" max="13577" width="13.7109375" style="30" customWidth="1"/>
    <col min="13578" max="13578" width="13.85546875" style="30" customWidth="1"/>
    <col min="13579" max="13579" width="16.42578125" style="30" customWidth="1"/>
    <col min="13580" max="13814" width="9.140625" style="30" customWidth="1"/>
    <col min="13815" max="13815" width="13.85546875" style="30" customWidth="1"/>
    <col min="13816" max="13816" width="9.140625" style="30" customWidth="1"/>
    <col min="13817" max="13817" width="14.140625" style="30" customWidth="1"/>
    <col min="13818" max="13818" width="28.42578125" style="30" customWidth="1"/>
    <col min="13819" max="13819" width="26" style="30" customWidth="1"/>
    <col min="13820" max="13820" width="18.7109375" style="30" customWidth="1"/>
    <col min="13821" max="13821" width="12.140625" style="30" customWidth="1"/>
    <col min="13822" max="13822" width="12.85546875" style="30" customWidth="1"/>
    <col min="13823" max="13824" width="10.28515625" style="30"/>
    <col min="13825" max="13825" width="18.28515625" style="30" customWidth="1"/>
    <col min="13826" max="13826" width="14.28515625" style="30" customWidth="1"/>
    <col min="13827" max="13827" width="14.140625" style="30" customWidth="1"/>
    <col min="13828" max="13828" width="75.140625" style="30" customWidth="1"/>
    <col min="13829" max="13829" width="58.7109375" style="30" customWidth="1"/>
    <col min="13830" max="13830" width="30.7109375" style="30" customWidth="1"/>
    <col min="13831" max="13831" width="19.5703125" style="30" customWidth="1"/>
    <col min="13832" max="13832" width="20" style="30" customWidth="1"/>
    <col min="13833" max="13833" width="13.7109375" style="30" customWidth="1"/>
    <col min="13834" max="13834" width="13.85546875" style="30" customWidth="1"/>
    <col min="13835" max="13835" width="16.42578125" style="30" customWidth="1"/>
    <col min="13836" max="14070" width="9.140625" style="30" customWidth="1"/>
    <col min="14071" max="14071" width="13.85546875" style="30" customWidth="1"/>
    <col min="14072" max="14072" width="9.140625" style="30" customWidth="1"/>
    <col min="14073" max="14073" width="14.140625" style="30" customWidth="1"/>
    <col min="14074" max="14074" width="28.42578125" style="30" customWidth="1"/>
    <col min="14075" max="14075" width="26" style="30" customWidth="1"/>
    <col min="14076" max="14076" width="18.7109375" style="30" customWidth="1"/>
    <col min="14077" max="14077" width="12.140625" style="30" customWidth="1"/>
    <col min="14078" max="14078" width="12.85546875" style="30" customWidth="1"/>
    <col min="14079" max="14080" width="10.28515625" style="30"/>
    <col min="14081" max="14081" width="18.28515625" style="30" customWidth="1"/>
    <col min="14082" max="14082" width="14.28515625" style="30" customWidth="1"/>
    <col min="14083" max="14083" width="14.140625" style="30" customWidth="1"/>
    <col min="14084" max="14084" width="75.140625" style="30" customWidth="1"/>
    <col min="14085" max="14085" width="58.7109375" style="30" customWidth="1"/>
    <col min="14086" max="14086" width="30.7109375" style="30" customWidth="1"/>
    <col min="14087" max="14087" width="19.5703125" style="30" customWidth="1"/>
    <col min="14088" max="14088" width="20" style="30" customWidth="1"/>
    <col min="14089" max="14089" width="13.7109375" style="30" customWidth="1"/>
    <col min="14090" max="14090" width="13.85546875" style="30" customWidth="1"/>
    <col min="14091" max="14091" width="16.42578125" style="30" customWidth="1"/>
    <col min="14092" max="14326" width="9.140625" style="30" customWidth="1"/>
    <col min="14327" max="14327" width="13.85546875" style="30" customWidth="1"/>
    <col min="14328" max="14328" width="9.140625" style="30" customWidth="1"/>
    <col min="14329" max="14329" width="14.140625" style="30" customWidth="1"/>
    <col min="14330" max="14330" width="28.42578125" style="30" customWidth="1"/>
    <col min="14331" max="14331" width="26" style="30" customWidth="1"/>
    <col min="14332" max="14332" width="18.7109375" style="30" customWidth="1"/>
    <col min="14333" max="14333" width="12.140625" style="30" customWidth="1"/>
    <col min="14334" max="14334" width="12.85546875" style="30" customWidth="1"/>
    <col min="14335" max="14336" width="10.28515625" style="30"/>
    <col min="14337" max="14337" width="18.28515625" style="30" customWidth="1"/>
    <col min="14338" max="14338" width="14.28515625" style="30" customWidth="1"/>
    <col min="14339" max="14339" width="14.140625" style="30" customWidth="1"/>
    <col min="14340" max="14340" width="75.140625" style="30" customWidth="1"/>
    <col min="14341" max="14341" width="58.7109375" style="30" customWidth="1"/>
    <col min="14342" max="14342" width="30.7109375" style="30" customWidth="1"/>
    <col min="14343" max="14343" width="19.5703125" style="30" customWidth="1"/>
    <col min="14344" max="14344" width="20" style="30" customWidth="1"/>
    <col min="14345" max="14345" width="13.7109375" style="30" customWidth="1"/>
    <col min="14346" max="14346" width="13.85546875" style="30" customWidth="1"/>
    <col min="14347" max="14347" width="16.42578125" style="30" customWidth="1"/>
    <col min="14348" max="14582" width="9.140625" style="30" customWidth="1"/>
    <col min="14583" max="14583" width="13.85546875" style="30" customWidth="1"/>
    <col min="14584" max="14584" width="9.140625" style="30" customWidth="1"/>
    <col min="14585" max="14585" width="14.140625" style="30" customWidth="1"/>
    <col min="14586" max="14586" width="28.42578125" style="30" customWidth="1"/>
    <col min="14587" max="14587" width="26" style="30" customWidth="1"/>
    <col min="14588" max="14588" width="18.7109375" style="30" customWidth="1"/>
    <col min="14589" max="14589" width="12.140625" style="30" customWidth="1"/>
    <col min="14590" max="14590" width="12.85546875" style="30" customWidth="1"/>
    <col min="14591" max="14592" width="10.28515625" style="30"/>
    <col min="14593" max="14593" width="18.28515625" style="30" customWidth="1"/>
    <col min="14594" max="14594" width="14.28515625" style="30" customWidth="1"/>
    <col min="14595" max="14595" width="14.140625" style="30" customWidth="1"/>
    <col min="14596" max="14596" width="75.140625" style="30" customWidth="1"/>
    <col min="14597" max="14597" width="58.7109375" style="30" customWidth="1"/>
    <col min="14598" max="14598" width="30.7109375" style="30" customWidth="1"/>
    <col min="14599" max="14599" width="19.5703125" style="30" customWidth="1"/>
    <col min="14600" max="14600" width="20" style="30" customWidth="1"/>
    <col min="14601" max="14601" width="13.7109375" style="30" customWidth="1"/>
    <col min="14602" max="14602" width="13.85546875" style="30" customWidth="1"/>
    <col min="14603" max="14603" width="16.42578125" style="30" customWidth="1"/>
    <col min="14604" max="14838" width="9.140625" style="30" customWidth="1"/>
    <col min="14839" max="14839" width="13.85546875" style="30" customWidth="1"/>
    <col min="14840" max="14840" width="9.140625" style="30" customWidth="1"/>
    <col min="14841" max="14841" width="14.140625" style="30" customWidth="1"/>
    <col min="14842" max="14842" width="28.42578125" style="30" customWidth="1"/>
    <col min="14843" max="14843" width="26" style="30" customWidth="1"/>
    <col min="14844" max="14844" width="18.7109375" style="30" customWidth="1"/>
    <col min="14845" max="14845" width="12.140625" style="30" customWidth="1"/>
    <col min="14846" max="14846" width="12.85546875" style="30" customWidth="1"/>
    <col min="14847" max="14848" width="10.28515625" style="30"/>
    <col min="14849" max="14849" width="18.28515625" style="30" customWidth="1"/>
    <col min="14850" max="14850" width="14.28515625" style="30" customWidth="1"/>
    <col min="14851" max="14851" width="14.140625" style="30" customWidth="1"/>
    <col min="14852" max="14852" width="75.140625" style="30" customWidth="1"/>
    <col min="14853" max="14853" width="58.7109375" style="30" customWidth="1"/>
    <col min="14854" max="14854" width="30.7109375" style="30" customWidth="1"/>
    <col min="14855" max="14855" width="19.5703125" style="30" customWidth="1"/>
    <col min="14856" max="14856" width="20" style="30" customWidth="1"/>
    <col min="14857" max="14857" width="13.7109375" style="30" customWidth="1"/>
    <col min="14858" max="14858" width="13.85546875" style="30" customWidth="1"/>
    <col min="14859" max="14859" width="16.42578125" style="30" customWidth="1"/>
    <col min="14860" max="15094" width="9.140625" style="30" customWidth="1"/>
    <col min="15095" max="15095" width="13.85546875" style="30" customWidth="1"/>
    <col min="15096" max="15096" width="9.140625" style="30" customWidth="1"/>
    <col min="15097" max="15097" width="14.140625" style="30" customWidth="1"/>
    <col min="15098" max="15098" width="28.42578125" style="30" customWidth="1"/>
    <col min="15099" max="15099" width="26" style="30" customWidth="1"/>
    <col min="15100" max="15100" width="18.7109375" style="30" customWidth="1"/>
    <col min="15101" max="15101" width="12.140625" style="30" customWidth="1"/>
    <col min="15102" max="15102" width="12.85546875" style="30" customWidth="1"/>
    <col min="15103" max="15104" width="10.28515625" style="30"/>
    <col min="15105" max="15105" width="18.28515625" style="30" customWidth="1"/>
    <col min="15106" max="15106" width="14.28515625" style="30" customWidth="1"/>
    <col min="15107" max="15107" width="14.140625" style="30" customWidth="1"/>
    <col min="15108" max="15108" width="75.140625" style="30" customWidth="1"/>
    <col min="15109" max="15109" width="58.7109375" style="30" customWidth="1"/>
    <col min="15110" max="15110" width="30.7109375" style="30" customWidth="1"/>
    <col min="15111" max="15111" width="19.5703125" style="30" customWidth="1"/>
    <col min="15112" max="15112" width="20" style="30" customWidth="1"/>
    <col min="15113" max="15113" width="13.7109375" style="30" customWidth="1"/>
    <col min="15114" max="15114" width="13.85546875" style="30" customWidth="1"/>
    <col min="15115" max="15115" width="16.42578125" style="30" customWidth="1"/>
    <col min="15116" max="15350" width="9.140625" style="30" customWidth="1"/>
    <col min="15351" max="15351" width="13.85546875" style="30" customWidth="1"/>
    <col min="15352" max="15352" width="9.140625" style="30" customWidth="1"/>
    <col min="15353" max="15353" width="14.140625" style="30" customWidth="1"/>
    <col min="15354" max="15354" width="28.42578125" style="30" customWidth="1"/>
    <col min="15355" max="15355" width="26" style="30" customWidth="1"/>
    <col min="15356" max="15356" width="18.7109375" style="30" customWidth="1"/>
    <col min="15357" max="15357" width="12.140625" style="30" customWidth="1"/>
    <col min="15358" max="15358" width="12.85546875" style="30" customWidth="1"/>
    <col min="15359" max="15360" width="10.28515625" style="30"/>
    <col min="15361" max="15361" width="18.28515625" style="30" customWidth="1"/>
    <col min="15362" max="15362" width="14.28515625" style="30" customWidth="1"/>
    <col min="15363" max="15363" width="14.140625" style="30" customWidth="1"/>
    <col min="15364" max="15364" width="75.140625" style="30" customWidth="1"/>
    <col min="15365" max="15365" width="58.7109375" style="30" customWidth="1"/>
    <col min="15366" max="15366" width="30.7109375" style="30" customWidth="1"/>
    <col min="15367" max="15367" width="19.5703125" style="30" customWidth="1"/>
    <col min="15368" max="15368" width="20" style="30" customWidth="1"/>
    <col min="15369" max="15369" width="13.7109375" style="30" customWidth="1"/>
    <col min="15370" max="15370" width="13.85546875" style="30" customWidth="1"/>
    <col min="15371" max="15371" width="16.42578125" style="30" customWidth="1"/>
    <col min="15372" max="15606" width="9.140625" style="30" customWidth="1"/>
    <col min="15607" max="15607" width="13.85546875" style="30" customWidth="1"/>
    <col min="15608" max="15608" width="9.140625" style="30" customWidth="1"/>
    <col min="15609" max="15609" width="14.140625" style="30" customWidth="1"/>
    <col min="15610" max="15610" width="28.42578125" style="30" customWidth="1"/>
    <col min="15611" max="15611" width="26" style="30" customWidth="1"/>
    <col min="15612" max="15612" width="18.7109375" style="30" customWidth="1"/>
    <col min="15613" max="15613" width="12.140625" style="30" customWidth="1"/>
    <col min="15614" max="15614" width="12.85546875" style="30" customWidth="1"/>
    <col min="15615" max="15616" width="10.28515625" style="30"/>
    <col min="15617" max="15617" width="18.28515625" style="30" customWidth="1"/>
    <col min="15618" max="15618" width="14.28515625" style="30" customWidth="1"/>
    <col min="15619" max="15619" width="14.140625" style="30" customWidth="1"/>
    <col min="15620" max="15620" width="75.140625" style="30" customWidth="1"/>
    <col min="15621" max="15621" width="58.7109375" style="30" customWidth="1"/>
    <col min="15622" max="15622" width="30.7109375" style="30" customWidth="1"/>
    <col min="15623" max="15623" width="19.5703125" style="30" customWidth="1"/>
    <col min="15624" max="15624" width="20" style="30" customWidth="1"/>
    <col min="15625" max="15625" width="13.7109375" style="30" customWidth="1"/>
    <col min="15626" max="15626" width="13.85546875" style="30" customWidth="1"/>
    <col min="15627" max="15627" width="16.42578125" style="30" customWidth="1"/>
    <col min="15628" max="15862" width="9.140625" style="30" customWidth="1"/>
    <col min="15863" max="15863" width="13.85546875" style="30" customWidth="1"/>
    <col min="15864" max="15864" width="9.140625" style="30" customWidth="1"/>
    <col min="15865" max="15865" width="14.140625" style="30" customWidth="1"/>
    <col min="15866" max="15866" width="28.42578125" style="30" customWidth="1"/>
    <col min="15867" max="15867" width="26" style="30" customWidth="1"/>
    <col min="15868" max="15868" width="18.7109375" style="30" customWidth="1"/>
    <col min="15869" max="15869" width="12.140625" style="30" customWidth="1"/>
    <col min="15870" max="15870" width="12.85546875" style="30" customWidth="1"/>
    <col min="15871" max="15872" width="10.28515625" style="30"/>
    <col min="15873" max="15873" width="18.28515625" style="30" customWidth="1"/>
    <col min="15874" max="15874" width="14.28515625" style="30" customWidth="1"/>
    <col min="15875" max="15875" width="14.140625" style="30" customWidth="1"/>
    <col min="15876" max="15876" width="75.140625" style="30" customWidth="1"/>
    <col min="15877" max="15877" width="58.7109375" style="30" customWidth="1"/>
    <col min="15878" max="15878" width="30.7109375" style="30" customWidth="1"/>
    <col min="15879" max="15879" width="19.5703125" style="30" customWidth="1"/>
    <col min="15880" max="15880" width="20" style="30" customWidth="1"/>
    <col min="15881" max="15881" width="13.7109375" style="30" customWidth="1"/>
    <col min="15882" max="15882" width="13.85546875" style="30" customWidth="1"/>
    <col min="15883" max="15883" width="16.42578125" style="30" customWidth="1"/>
    <col min="15884" max="16118" width="9.140625" style="30" customWidth="1"/>
    <col min="16119" max="16119" width="13.85546875" style="30" customWidth="1"/>
    <col min="16120" max="16120" width="9.140625" style="30" customWidth="1"/>
    <col min="16121" max="16121" width="14.140625" style="30" customWidth="1"/>
    <col min="16122" max="16122" width="28.42578125" style="30" customWidth="1"/>
    <col min="16123" max="16123" width="26" style="30" customWidth="1"/>
    <col min="16124" max="16124" width="18.7109375" style="30" customWidth="1"/>
    <col min="16125" max="16125" width="12.140625" style="30" customWidth="1"/>
    <col min="16126" max="16126" width="12.85546875" style="30" customWidth="1"/>
    <col min="16127" max="16128" width="10.28515625" style="30"/>
    <col min="16129" max="16129" width="18.28515625" style="30" customWidth="1"/>
    <col min="16130" max="16130" width="14.28515625" style="30" customWidth="1"/>
    <col min="16131" max="16131" width="14.140625" style="30" customWidth="1"/>
    <col min="16132" max="16132" width="75.140625" style="30" customWidth="1"/>
    <col min="16133" max="16133" width="58.7109375" style="30" customWidth="1"/>
    <col min="16134" max="16134" width="30.7109375" style="30" customWidth="1"/>
    <col min="16135" max="16135" width="19.5703125" style="30" customWidth="1"/>
    <col min="16136" max="16136" width="20" style="30" customWidth="1"/>
    <col min="16137" max="16137" width="13.7109375" style="30" customWidth="1"/>
    <col min="16138" max="16138" width="13.85546875" style="30" customWidth="1"/>
    <col min="16139" max="16139" width="16.42578125" style="30" customWidth="1"/>
    <col min="16140" max="16374" width="9.140625" style="30" customWidth="1"/>
    <col min="16375" max="16375" width="13.85546875" style="30" customWidth="1"/>
    <col min="16376" max="16376" width="9.140625" style="30" customWidth="1"/>
    <col min="16377" max="16377" width="14.140625" style="30" customWidth="1"/>
    <col min="16378" max="16378" width="28.42578125" style="30" customWidth="1"/>
    <col min="16379" max="16379" width="26" style="30" customWidth="1"/>
    <col min="16380" max="16380" width="18.7109375" style="30" customWidth="1"/>
    <col min="16381" max="16381" width="12.140625" style="30" customWidth="1"/>
    <col min="16382" max="16382" width="12.85546875" style="30" customWidth="1"/>
    <col min="16383" max="16384" width="10.28515625" style="30"/>
  </cols>
  <sheetData>
    <row r="1" spans="1:11" ht="18" customHeight="1" x14ac:dyDescent="0.25">
      <c r="A1" s="51"/>
      <c r="B1" s="51"/>
      <c r="C1" s="51"/>
      <c r="D1" s="51"/>
      <c r="E1" s="51"/>
      <c r="F1" s="51"/>
      <c r="H1" t="s">
        <v>0</v>
      </c>
      <c r="I1"/>
      <c r="J1"/>
    </row>
    <row r="2" spans="1:11" x14ac:dyDescent="0.25">
      <c r="A2" s="51"/>
      <c r="B2" s="51"/>
      <c r="C2" s="51"/>
      <c r="D2" s="51"/>
      <c r="E2" s="51"/>
      <c r="F2" s="51"/>
      <c r="H2" s="139" t="s">
        <v>8</v>
      </c>
      <c r="I2" s="139"/>
      <c r="J2" s="139"/>
    </row>
    <row r="3" spans="1:11" x14ac:dyDescent="0.25">
      <c r="A3" s="51"/>
      <c r="B3" s="51"/>
      <c r="C3" s="51"/>
      <c r="D3" s="51"/>
      <c r="E3" s="51"/>
      <c r="F3" s="51"/>
      <c r="H3" t="s">
        <v>368</v>
      </c>
      <c r="I3" t="s">
        <v>369</v>
      </c>
      <c r="J3"/>
    </row>
    <row r="4" spans="1:11" x14ac:dyDescent="0.25">
      <c r="A4" s="51"/>
      <c r="B4" s="51"/>
      <c r="C4" s="51"/>
      <c r="D4" s="51"/>
      <c r="E4" s="51"/>
      <c r="F4" s="51"/>
      <c r="H4"/>
      <c r="I4"/>
      <c r="J4"/>
    </row>
    <row r="5" spans="1:11" ht="33.75" customHeight="1" x14ac:dyDescent="0.25">
      <c r="A5" s="146" t="s">
        <v>360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1" x14ac:dyDescent="0.25">
      <c r="A6" s="52" t="s">
        <v>329</v>
      </c>
      <c r="B6" s="29"/>
      <c r="C6" s="29"/>
      <c r="D6" s="29"/>
      <c r="E6" s="29"/>
      <c r="F6" s="29"/>
      <c r="G6" s="29"/>
      <c r="H6" s="29"/>
      <c r="I6" s="29"/>
      <c r="J6" s="29"/>
    </row>
    <row r="7" spans="1:11" ht="22.5" customHeight="1" x14ac:dyDescent="0.25">
      <c r="A7" s="53" t="s">
        <v>242</v>
      </c>
      <c r="B7" s="54"/>
      <c r="C7" s="54"/>
      <c r="D7" s="54"/>
      <c r="E7" s="55"/>
      <c r="F7" s="55"/>
      <c r="G7" s="55"/>
      <c r="H7" s="55"/>
      <c r="I7" s="55"/>
      <c r="J7" s="56" t="s">
        <v>306</v>
      </c>
    </row>
    <row r="8" spans="1:11" x14ac:dyDescent="0.25">
      <c r="A8" s="137" t="s">
        <v>243</v>
      </c>
      <c r="B8" s="137" t="s">
        <v>19</v>
      </c>
      <c r="C8" s="137" t="s">
        <v>20</v>
      </c>
      <c r="D8" s="137" t="s">
        <v>307</v>
      </c>
      <c r="E8" s="135" t="s">
        <v>308</v>
      </c>
      <c r="F8" s="135" t="s">
        <v>309</v>
      </c>
      <c r="G8" s="135" t="s">
        <v>244</v>
      </c>
      <c r="H8" s="136" t="s">
        <v>22</v>
      </c>
      <c r="I8" s="135" t="s">
        <v>29</v>
      </c>
      <c r="J8" s="135"/>
    </row>
    <row r="9" spans="1:11" ht="78" customHeight="1" x14ac:dyDescent="0.25">
      <c r="A9" s="137"/>
      <c r="B9" s="137"/>
      <c r="C9" s="137"/>
      <c r="D9" s="137"/>
      <c r="E9" s="135"/>
      <c r="F9" s="135"/>
      <c r="G9" s="135"/>
      <c r="H9" s="136"/>
      <c r="I9" s="57" t="s">
        <v>23</v>
      </c>
      <c r="J9" s="57" t="s">
        <v>30</v>
      </c>
    </row>
    <row r="10" spans="1:11" x14ac:dyDescent="0.25">
      <c r="A10" s="58">
        <v>1</v>
      </c>
      <c r="B10" s="58">
        <v>2</v>
      </c>
      <c r="C10" s="59">
        <v>3</v>
      </c>
      <c r="D10" s="59">
        <v>4</v>
      </c>
      <c r="E10" s="59">
        <v>5</v>
      </c>
      <c r="F10" s="59">
        <v>6</v>
      </c>
      <c r="G10" s="59">
        <v>7</v>
      </c>
      <c r="H10" s="59">
        <v>8</v>
      </c>
      <c r="I10" s="59">
        <v>9</v>
      </c>
      <c r="J10" s="59">
        <v>10</v>
      </c>
    </row>
    <row r="11" spans="1:11" hidden="1" x14ac:dyDescent="0.25">
      <c r="A11" s="60" t="s">
        <v>32</v>
      </c>
      <c r="B11" s="61"/>
      <c r="C11" s="61"/>
      <c r="D11" s="62" t="s">
        <v>33</v>
      </c>
      <c r="E11" s="63"/>
      <c r="F11" s="63"/>
      <c r="G11" s="64">
        <f t="shared" ref="G11:G49" si="0">H11+I11</f>
        <v>0</v>
      </c>
      <c r="H11" s="64">
        <f>H12</f>
        <v>0</v>
      </c>
      <c r="I11" s="64">
        <f>I12</f>
        <v>0</v>
      </c>
      <c r="J11" s="64">
        <f>J12</f>
        <v>0</v>
      </c>
      <c r="K11" s="31">
        <f>SUM(G11:J11)</f>
        <v>0</v>
      </c>
    </row>
    <row r="12" spans="1:11" hidden="1" x14ac:dyDescent="0.25">
      <c r="A12" s="60" t="s">
        <v>34</v>
      </c>
      <c r="B12" s="61"/>
      <c r="C12" s="61"/>
      <c r="D12" s="62" t="s">
        <v>33</v>
      </c>
      <c r="E12" s="63"/>
      <c r="F12" s="63"/>
      <c r="G12" s="64">
        <f t="shared" si="0"/>
        <v>0</v>
      </c>
      <c r="H12" s="64">
        <f>SUM(H13:H14)</f>
        <v>0</v>
      </c>
      <c r="I12" s="64">
        <f>SUM(I13:I14)</f>
        <v>0</v>
      </c>
      <c r="J12" s="64">
        <f>SUM(J13:J14)</f>
        <v>0</v>
      </c>
      <c r="K12" s="31">
        <f t="shared" ref="K12:K56" si="1">SUM(G12:J12)</f>
        <v>0</v>
      </c>
    </row>
    <row r="13" spans="1:11" ht="40.5" hidden="1" customHeight="1" x14ac:dyDescent="0.25">
      <c r="A13" s="65" t="s">
        <v>39</v>
      </c>
      <c r="B13" s="66" t="s">
        <v>41</v>
      </c>
      <c r="C13" s="66" t="s">
        <v>40</v>
      </c>
      <c r="D13" s="67" t="s">
        <v>42</v>
      </c>
      <c r="E13" s="68" t="s">
        <v>330</v>
      </c>
      <c r="F13" s="69" t="s">
        <v>331</v>
      </c>
      <c r="G13" s="70">
        <f t="shared" si="0"/>
        <v>0</v>
      </c>
      <c r="H13" s="70"/>
      <c r="I13" s="70"/>
      <c r="J13" s="70"/>
      <c r="K13" s="31">
        <f t="shared" si="1"/>
        <v>0</v>
      </c>
    </row>
    <row r="14" spans="1:11" ht="54.75" hidden="1" customHeight="1" x14ac:dyDescent="0.25">
      <c r="A14" s="65" t="s">
        <v>57</v>
      </c>
      <c r="B14" s="66" t="s">
        <v>58</v>
      </c>
      <c r="C14" s="66" t="s">
        <v>54</v>
      </c>
      <c r="D14" s="67" t="s">
        <v>59</v>
      </c>
      <c r="E14" s="69" t="s">
        <v>332</v>
      </c>
      <c r="F14" s="69" t="s">
        <v>333</v>
      </c>
      <c r="G14" s="70">
        <f t="shared" si="0"/>
        <v>0</v>
      </c>
      <c r="H14" s="70"/>
      <c r="I14" s="70"/>
      <c r="J14" s="70"/>
      <c r="K14" s="31">
        <f t="shared" si="1"/>
        <v>0</v>
      </c>
    </row>
    <row r="15" spans="1:11" ht="39" customHeight="1" x14ac:dyDescent="0.25">
      <c r="A15" s="60" t="s">
        <v>63</v>
      </c>
      <c r="B15" s="61"/>
      <c r="C15" s="66"/>
      <c r="D15" s="71" t="s">
        <v>310</v>
      </c>
      <c r="E15" s="69"/>
      <c r="F15" s="69"/>
      <c r="G15" s="72">
        <f t="shared" si="0"/>
        <v>140800</v>
      </c>
      <c r="H15" s="64">
        <f>H16</f>
        <v>140800</v>
      </c>
      <c r="I15" s="64">
        <f>I16</f>
        <v>0</v>
      </c>
      <c r="J15" s="64">
        <f>J16</f>
        <v>0</v>
      </c>
      <c r="K15" s="31">
        <f t="shared" si="1"/>
        <v>281600</v>
      </c>
    </row>
    <row r="16" spans="1:11" ht="32.25" customHeight="1" x14ac:dyDescent="0.25">
      <c r="A16" s="60" t="s">
        <v>64</v>
      </c>
      <c r="B16" s="61"/>
      <c r="C16" s="66"/>
      <c r="D16" s="71" t="s">
        <v>310</v>
      </c>
      <c r="E16" s="69"/>
      <c r="F16" s="69"/>
      <c r="G16" s="72">
        <f t="shared" si="0"/>
        <v>140800</v>
      </c>
      <c r="H16" s="64">
        <f>SUM(H17:H38)</f>
        <v>140800</v>
      </c>
      <c r="I16" s="64">
        <f>SUM(I17:I38)</f>
        <v>0</v>
      </c>
      <c r="J16" s="64">
        <f>SUM(J17:J38)</f>
        <v>0</v>
      </c>
      <c r="K16" s="31">
        <f t="shared" si="1"/>
        <v>281600</v>
      </c>
    </row>
    <row r="17" spans="1:11" ht="33" hidden="1" customHeight="1" x14ac:dyDescent="0.25">
      <c r="A17" s="73" t="s">
        <v>77</v>
      </c>
      <c r="B17" s="73" t="s">
        <v>79</v>
      </c>
      <c r="C17" s="73" t="s">
        <v>78</v>
      </c>
      <c r="D17" s="74" t="s">
        <v>311</v>
      </c>
      <c r="E17" s="140" t="s">
        <v>334</v>
      </c>
      <c r="F17" s="143" t="s">
        <v>335</v>
      </c>
      <c r="G17" s="70">
        <f t="shared" si="0"/>
        <v>0</v>
      </c>
      <c r="H17" s="75"/>
      <c r="I17" s="75"/>
      <c r="J17" s="75"/>
      <c r="K17" s="31">
        <f t="shared" si="1"/>
        <v>0</v>
      </c>
    </row>
    <row r="18" spans="1:11" ht="20.25" hidden="1" customHeight="1" x14ac:dyDescent="0.25">
      <c r="A18" s="76" t="s">
        <v>88</v>
      </c>
      <c r="B18" s="73" t="s">
        <v>89</v>
      </c>
      <c r="C18" s="76" t="s">
        <v>85</v>
      </c>
      <c r="D18" s="77" t="s">
        <v>90</v>
      </c>
      <c r="E18" s="141"/>
      <c r="F18" s="145"/>
      <c r="G18" s="70">
        <f t="shared" si="0"/>
        <v>0</v>
      </c>
      <c r="H18" s="75"/>
      <c r="I18" s="75"/>
      <c r="J18" s="75"/>
      <c r="K18" s="31">
        <f t="shared" si="1"/>
        <v>0</v>
      </c>
    </row>
    <row r="19" spans="1:11" ht="35.25" hidden="1" customHeight="1" x14ac:dyDescent="0.25">
      <c r="A19" s="76" t="s">
        <v>184</v>
      </c>
      <c r="B19" s="73" t="s">
        <v>185</v>
      </c>
      <c r="C19" s="76" t="s">
        <v>178</v>
      </c>
      <c r="D19" s="77" t="s">
        <v>186</v>
      </c>
      <c r="E19" s="142"/>
      <c r="F19" s="144"/>
      <c r="G19" s="70">
        <f t="shared" si="0"/>
        <v>0</v>
      </c>
      <c r="H19" s="75"/>
      <c r="I19" s="75"/>
      <c r="J19" s="75"/>
      <c r="K19" s="31">
        <f t="shared" si="1"/>
        <v>0</v>
      </c>
    </row>
    <row r="20" spans="1:11" ht="51" hidden="1" customHeight="1" x14ac:dyDescent="0.25">
      <c r="A20" s="76" t="s">
        <v>100</v>
      </c>
      <c r="B20" s="73" t="s">
        <v>102</v>
      </c>
      <c r="C20" s="76" t="s">
        <v>101</v>
      </c>
      <c r="D20" s="77" t="s">
        <v>103</v>
      </c>
      <c r="E20" s="140" t="s">
        <v>336</v>
      </c>
      <c r="F20" s="140" t="s">
        <v>337</v>
      </c>
      <c r="G20" s="70">
        <f t="shared" si="0"/>
        <v>0</v>
      </c>
      <c r="H20" s="75"/>
      <c r="I20" s="75"/>
      <c r="J20" s="75"/>
      <c r="K20" s="31">
        <f t="shared" si="1"/>
        <v>0</v>
      </c>
    </row>
    <row r="21" spans="1:11" ht="33" hidden="1" customHeight="1" x14ac:dyDescent="0.25">
      <c r="A21" s="73" t="s">
        <v>112</v>
      </c>
      <c r="B21" s="73" t="s">
        <v>113</v>
      </c>
      <c r="C21" s="73" t="s">
        <v>109</v>
      </c>
      <c r="D21" s="77" t="s">
        <v>114</v>
      </c>
      <c r="E21" s="142"/>
      <c r="F21" s="142"/>
      <c r="G21" s="70">
        <f t="shared" si="0"/>
        <v>0</v>
      </c>
      <c r="H21" s="75"/>
      <c r="I21" s="75"/>
      <c r="J21" s="75"/>
      <c r="K21" s="31">
        <f t="shared" si="1"/>
        <v>0</v>
      </c>
    </row>
    <row r="22" spans="1:11" ht="43.5" hidden="1" customHeight="1" x14ac:dyDescent="0.25">
      <c r="A22" s="76" t="s">
        <v>104</v>
      </c>
      <c r="B22" s="73" t="s">
        <v>106</v>
      </c>
      <c r="C22" s="73" t="s">
        <v>105</v>
      </c>
      <c r="D22" s="78" t="s">
        <v>107</v>
      </c>
      <c r="E22" s="140" t="s">
        <v>338</v>
      </c>
      <c r="F22" s="140" t="s">
        <v>339</v>
      </c>
      <c r="G22" s="70">
        <f t="shared" si="0"/>
        <v>0</v>
      </c>
      <c r="H22" s="75"/>
      <c r="I22" s="75"/>
      <c r="J22" s="75"/>
      <c r="K22" s="31">
        <f t="shared" si="1"/>
        <v>0</v>
      </c>
    </row>
    <row r="23" spans="1:11" ht="42.75" hidden="1" customHeight="1" x14ac:dyDescent="0.25">
      <c r="A23" s="73" t="s">
        <v>108</v>
      </c>
      <c r="B23" s="73" t="s">
        <v>110</v>
      </c>
      <c r="C23" s="73" t="s">
        <v>109</v>
      </c>
      <c r="D23" s="67" t="s">
        <v>312</v>
      </c>
      <c r="E23" s="142"/>
      <c r="F23" s="142"/>
      <c r="G23" s="70">
        <f t="shared" si="0"/>
        <v>0</v>
      </c>
      <c r="H23" s="75"/>
      <c r="I23" s="75"/>
      <c r="J23" s="75"/>
      <c r="K23" s="31">
        <f t="shared" si="1"/>
        <v>0</v>
      </c>
    </row>
    <row r="24" spans="1:11" ht="36.75" hidden="1" customHeight="1" x14ac:dyDescent="0.25">
      <c r="A24" s="73" t="s">
        <v>118</v>
      </c>
      <c r="B24" s="73" t="s">
        <v>119</v>
      </c>
      <c r="C24" s="73" t="s">
        <v>109</v>
      </c>
      <c r="D24" s="67" t="s">
        <v>120</v>
      </c>
      <c r="E24" s="79" t="s">
        <v>340</v>
      </c>
      <c r="F24" s="79" t="s">
        <v>341</v>
      </c>
      <c r="G24" s="70">
        <f t="shared" si="0"/>
        <v>0</v>
      </c>
      <c r="H24" s="75"/>
      <c r="I24" s="75"/>
      <c r="J24" s="75"/>
      <c r="K24" s="31">
        <f t="shared" si="1"/>
        <v>0</v>
      </c>
    </row>
    <row r="25" spans="1:11" ht="52.5" hidden="1" customHeight="1" x14ac:dyDescent="0.25">
      <c r="A25" s="76" t="s">
        <v>121</v>
      </c>
      <c r="B25" s="73" t="s">
        <v>122</v>
      </c>
      <c r="C25" s="73" t="s">
        <v>313</v>
      </c>
      <c r="D25" s="80" t="s">
        <v>314</v>
      </c>
      <c r="E25" s="140" t="s">
        <v>342</v>
      </c>
      <c r="F25" s="140" t="s">
        <v>343</v>
      </c>
      <c r="G25" s="70">
        <f t="shared" si="0"/>
        <v>0</v>
      </c>
      <c r="H25" s="75"/>
      <c r="I25" s="75"/>
      <c r="J25" s="75"/>
      <c r="K25" s="31">
        <f t="shared" si="1"/>
        <v>0</v>
      </c>
    </row>
    <row r="26" spans="1:11" ht="21" hidden="1" customHeight="1" x14ac:dyDescent="0.25">
      <c r="A26" s="73" t="s">
        <v>124</v>
      </c>
      <c r="B26" s="73" t="s">
        <v>125</v>
      </c>
      <c r="C26" s="73" t="s">
        <v>79</v>
      </c>
      <c r="D26" s="81" t="s">
        <v>315</v>
      </c>
      <c r="E26" s="141"/>
      <c r="F26" s="141"/>
      <c r="G26" s="82">
        <f t="shared" si="0"/>
        <v>0</v>
      </c>
      <c r="H26" s="83"/>
      <c r="I26" s="83"/>
      <c r="J26" s="83"/>
      <c r="K26" s="31">
        <f t="shared" si="1"/>
        <v>0</v>
      </c>
    </row>
    <row r="27" spans="1:11" ht="32.25" hidden="1" customHeight="1" x14ac:dyDescent="0.25">
      <c r="A27" s="73" t="s">
        <v>127</v>
      </c>
      <c r="B27" s="73" t="s">
        <v>128</v>
      </c>
      <c r="C27" s="73" t="s">
        <v>79</v>
      </c>
      <c r="D27" s="84" t="s">
        <v>129</v>
      </c>
      <c r="E27" s="141"/>
      <c r="F27" s="141"/>
      <c r="G27" s="70">
        <f t="shared" si="0"/>
        <v>0</v>
      </c>
      <c r="H27" s="75"/>
      <c r="I27" s="75"/>
      <c r="J27" s="75"/>
      <c r="K27" s="31">
        <f t="shared" si="1"/>
        <v>0</v>
      </c>
    </row>
    <row r="28" spans="1:11" ht="47.25" hidden="1" x14ac:dyDescent="0.25">
      <c r="A28" s="73" t="s">
        <v>151</v>
      </c>
      <c r="B28" s="73" t="s">
        <v>153</v>
      </c>
      <c r="C28" s="73" t="s">
        <v>134</v>
      </c>
      <c r="D28" s="85" t="s">
        <v>316</v>
      </c>
      <c r="E28" s="141"/>
      <c r="F28" s="141"/>
      <c r="G28" s="86">
        <f t="shared" si="0"/>
        <v>0</v>
      </c>
      <c r="H28" s="87"/>
      <c r="I28" s="87"/>
      <c r="J28" s="87"/>
      <c r="K28" s="31">
        <f t="shared" si="1"/>
        <v>0</v>
      </c>
    </row>
    <row r="29" spans="1:11" ht="25.5" hidden="1" customHeight="1" x14ac:dyDescent="0.25">
      <c r="A29" s="73" t="s">
        <v>155</v>
      </c>
      <c r="B29" s="73" t="s">
        <v>156</v>
      </c>
      <c r="C29" s="73" t="s">
        <v>134</v>
      </c>
      <c r="D29" s="85" t="s">
        <v>157</v>
      </c>
      <c r="E29" s="141"/>
      <c r="F29" s="141"/>
      <c r="G29" s="70">
        <f t="shared" si="0"/>
        <v>0</v>
      </c>
      <c r="H29" s="75"/>
      <c r="I29" s="75"/>
      <c r="J29" s="75"/>
      <c r="K29" s="31">
        <f t="shared" si="1"/>
        <v>0</v>
      </c>
    </row>
    <row r="30" spans="1:11" ht="38.25" hidden="1" customHeight="1" x14ac:dyDescent="0.25">
      <c r="A30" s="73" t="s">
        <v>158</v>
      </c>
      <c r="B30" s="73" t="s">
        <v>159</v>
      </c>
      <c r="C30" s="73" t="s">
        <v>134</v>
      </c>
      <c r="D30" s="78" t="s">
        <v>317</v>
      </c>
      <c r="E30" s="141"/>
      <c r="F30" s="141"/>
      <c r="G30" s="70">
        <f t="shared" si="0"/>
        <v>0</v>
      </c>
      <c r="H30" s="75"/>
      <c r="I30" s="75"/>
      <c r="J30" s="75"/>
      <c r="K30" s="31">
        <f t="shared" si="1"/>
        <v>0</v>
      </c>
    </row>
    <row r="31" spans="1:11" ht="35.25" hidden="1" customHeight="1" x14ac:dyDescent="0.25">
      <c r="A31" s="73" t="s">
        <v>161</v>
      </c>
      <c r="B31" s="73" t="s">
        <v>163</v>
      </c>
      <c r="C31" s="73" t="s">
        <v>162</v>
      </c>
      <c r="D31" s="78" t="s">
        <v>164</v>
      </c>
      <c r="E31" s="142"/>
      <c r="F31" s="142"/>
      <c r="G31" s="70">
        <f t="shared" si="0"/>
        <v>0</v>
      </c>
      <c r="H31" s="75"/>
      <c r="I31" s="75"/>
      <c r="J31" s="75"/>
      <c r="K31" s="31">
        <f t="shared" si="1"/>
        <v>0</v>
      </c>
    </row>
    <row r="32" spans="1:11" ht="23.25" hidden="1" customHeight="1" x14ac:dyDescent="0.25">
      <c r="A32" s="73" t="s">
        <v>145</v>
      </c>
      <c r="B32" s="73" t="s">
        <v>146</v>
      </c>
      <c r="C32" s="73" t="s">
        <v>142</v>
      </c>
      <c r="D32" s="77" t="s">
        <v>318</v>
      </c>
      <c r="E32" s="143" t="s">
        <v>344</v>
      </c>
      <c r="F32" s="140" t="s">
        <v>345</v>
      </c>
      <c r="G32" s="70">
        <f t="shared" si="0"/>
        <v>0</v>
      </c>
      <c r="H32" s="75"/>
      <c r="I32" s="75"/>
      <c r="J32" s="75"/>
      <c r="K32" s="31">
        <f t="shared" si="1"/>
        <v>0</v>
      </c>
    </row>
    <row r="33" spans="1:11" ht="31.5" hidden="1" x14ac:dyDescent="0.25">
      <c r="A33" s="73" t="s">
        <v>280</v>
      </c>
      <c r="B33" s="73" t="s">
        <v>281</v>
      </c>
      <c r="C33" s="73" t="s">
        <v>162</v>
      </c>
      <c r="D33" s="77" t="s">
        <v>282</v>
      </c>
      <c r="E33" s="144"/>
      <c r="F33" s="142"/>
      <c r="G33" s="70">
        <f t="shared" si="0"/>
        <v>0</v>
      </c>
      <c r="H33" s="83"/>
      <c r="I33" s="83"/>
      <c r="J33" s="83"/>
      <c r="K33" s="31">
        <f t="shared" si="1"/>
        <v>0</v>
      </c>
    </row>
    <row r="34" spans="1:11" ht="47.25" x14ac:dyDescent="0.25">
      <c r="A34" s="89" t="s">
        <v>173</v>
      </c>
      <c r="B34" s="89" t="s">
        <v>175</v>
      </c>
      <c r="C34" s="73" t="s">
        <v>174</v>
      </c>
      <c r="D34" s="77" t="s">
        <v>176</v>
      </c>
      <c r="E34" s="104" t="s">
        <v>362</v>
      </c>
      <c r="F34" s="121" t="s">
        <v>367</v>
      </c>
      <c r="G34" s="70">
        <f t="shared" si="0"/>
        <v>140800</v>
      </c>
      <c r="H34" s="83">
        <v>140800</v>
      </c>
      <c r="I34" s="83"/>
      <c r="J34" s="83"/>
      <c r="K34" s="31"/>
    </row>
    <row r="35" spans="1:11" ht="31.5" hidden="1" x14ac:dyDescent="0.25">
      <c r="A35" s="88" t="s">
        <v>177</v>
      </c>
      <c r="B35" s="89" t="s">
        <v>179</v>
      </c>
      <c r="C35" s="76" t="s">
        <v>178</v>
      </c>
      <c r="D35" s="78" t="s">
        <v>180</v>
      </c>
      <c r="E35" s="140" t="s">
        <v>346</v>
      </c>
      <c r="F35" s="140" t="s">
        <v>347</v>
      </c>
      <c r="G35" s="70">
        <f t="shared" si="0"/>
        <v>0</v>
      </c>
      <c r="H35" s="75"/>
      <c r="I35" s="75"/>
      <c r="J35" s="75"/>
      <c r="K35" s="31">
        <f t="shared" si="1"/>
        <v>0</v>
      </c>
    </row>
    <row r="36" spans="1:11" ht="31.5" hidden="1" x14ac:dyDescent="0.25">
      <c r="A36" s="90" t="s">
        <v>181</v>
      </c>
      <c r="B36" s="91" t="s">
        <v>182</v>
      </c>
      <c r="C36" s="76" t="s">
        <v>178</v>
      </c>
      <c r="D36" s="78" t="s">
        <v>183</v>
      </c>
      <c r="E36" s="141"/>
      <c r="F36" s="141"/>
      <c r="G36" s="70">
        <f t="shared" si="0"/>
        <v>0</v>
      </c>
      <c r="H36" s="75"/>
      <c r="I36" s="75"/>
      <c r="J36" s="75"/>
      <c r="K36" s="31">
        <f t="shared" si="1"/>
        <v>0</v>
      </c>
    </row>
    <row r="37" spans="1:11" hidden="1" x14ac:dyDescent="0.25">
      <c r="A37" s="76" t="s">
        <v>187</v>
      </c>
      <c r="B37" s="73" t="s">
        <v>188</v>
      </c>
      <c r="C37" s="76" t="s">
        <v>178</v>
      </c>
      <c r="D37" s="78" t="s">
        <v>189</v>
      </c>
      <c r="E37" s="141"/>
      <c r="F37" s="141"/>
      <c r="G37" s="70">
        <f t="shared" si="0"/>
        <v>0</v>
      </c>
      <c r="H37" s="75"/>
      <c r="I37" s="75"/>
      <c r="J37" s="75"/>
      <c r="K37" s="31">
        <f t="shared" si="1"/>
        <v>0</v>
      </c>
    </row>
    <row r="38" spans="1:11" ht="47.25" hidden="1" x14ac:dyDescent="0.25">
      <c r="A38" s="73" t="s">
        <v>190</v>
      </c>
      <c r="B38" s="73" t="s">
        <v>191</v>
      </c>
      <c r="C38" s="73" t="s">
        <v>178</v>
      </c>
      <c r="D38" s="78" t="s">
        <v>319</v>
      </c>
      <c r="E38" s="141"/>
      <c r="F38" s="141"/>
      <c r="G38" s="70">
        <f t="shared" si="0"/>
        <v>0</v>
      </c>
      <c r="H38" s="75"/>
      <c r="I38" s="75"/>
      <c r="J38" s="75"/>
      <c r="K38" s="31">
        <f t="shared" si="1"/>
        <v>0</v>
      </c>
    </row>
    <row r="39" spans="1:11" ht="39.75" hidden="1" customHeight="1" x14ac:dyDescent="0.25">
      <c r="A39" s="61" t="s">
        <v>201</v>
      </c>
      <c r="B39" s="61"/>
      <c r="C39" s="66"/>
      <c r="D39" s="92" t="s">
        <v>237</v>
      </c>
      <c r="E39" s="79"/>
      <c r="F39" s="79"/>
      <c r="G39" s="64">
        <f t="shared" si="0"/>
        <v>0</v>
      </c>
      <c r="H39" s="93">
        <f>H40</f>
        <v>0</v>
      </c>
      <c r="I39" s="93">
        <f>I40</f>
        <v>0</v>
      </c>
      <c r="J39" s="93">
        <f>J40</f>
        <v>0</v>
      </c>
      <c r="K39" s="31">
        <f t="shared" si="1"/>
        <v>0</v>
      </c>
    </row>
    <row r="40" spans="1:11" ht="41.25" hidden="1" customHeight="1" x14ac:dyDescent="0.25">
      <c r="A40" s="61" t="s">
        <v>202</v>
      </c>
      <c r="B40" s="61"/>
      <c r="C40" s="66"/>
      <c r="D40" s="92" t="s">
        <v>237</v>
      </c>
      <c r="E40" s="79"/>
      <c r="F40" s="79"/>
      <c r="G40" s="64">
        <f t="shared" si="0"/>
        <v>0</v>
      </c>
      <c r="H40" s="93">
        <f>SUM(H41:H49)</f>
        <v>0</v>
      </c>
      <c r="I40" s="93">
        <f t="shared" ref="I40:J40" si="2">SUM(I41:I49)</f>
        <v>0</v>
      </c>
      <c r="J40" s="93">
        <f t="shared" si="2"/>
        <v>0</v>
      </c>
      <c r="K40" s="31">
        <f t="shared" si="1"/>
        <v>0</v>
      </c>
    </row>
    <row r="41" spans="1:11" ht="27.75" hidden="1" customHeight="1" x14ac:dyDescent="0.25">
      <c r="A41" s="94" t="s">
        <v>254</v>
      </c>
      <c r="B41" s="95" t="s">
        <v>44</v>
      </c>
      <c r="C41" s="96" t="s">
        <v>43</v>
      </c>
      <c r="D41" s="97" t="s">
        <v>45</v>
      </c>
      <c r="E41" s="138" t="s">
        <v>348</v>
      </c>
      <c r="F41" s="138" t="s">
        <v>366</v>
      </c>
      <c r="G41" s="70">
        <f t="shared" si="0"/>
        <v>0</v>
      </c>
      <c r="H41" s="75"/>
      <c r="I41" s="93"/>
      <c r="J41" s="93"/>
      <c r="K41" s="31">
        <f t="shared" si="1"/>
        <v>0</v>
      </c>
    </row>
    <row r="42" spans="1:11" ht="29.25" hidden="1" customHeight="1" x14ac:dyDescent="0.25">
      <c r="A42" s="94" t="s">
        <v>204</v>
      </c>
      <c r="B42" s="95" t="s">
        <v>206</v>
      </c>
      <c r="C42" s="96" t="s">
        <v>205</v>
      </c>
      <c r="D42" s="97" t="s">
        <v>207</v>
      </c>
      <c r="E42" s="138"/>
      <c r="F42" s="138"/>
      <c r="G42" s="70">
        <f t="shared" si="0"/>
        <v>0</v>
      </c>
      <c r="H42" s="75"/>
      <c r="I42" s="93"/>
      <c r="J42" s="93"/>
      <c r="K42" s="31">
        <f t="shared" si="1"/>
        <v>0</v>
      </c>
    </row>
    <row r="43" spans="1:11" ht="32.25" hidden="1" customHeight="1" x14ac:dyDescent="0.25">
      <c r="A43" s="65" t="s">
        <v>208</v>
      </c>
      <c r="B43" s="66" t="s">
        <v>209</v>
      </c>
      <c r="C43" s="66" t="s">
        <v>205</v>
      </c>
      <c r="D43" s="85" t="s">
        <v>320</v>
      </c>
      <c r="E43" s="138"/>
      <c r="F43" s="138"/>
      <c r="G43" s="70">
        <f t="shared" si="0"/>
        <v>0</v>
      </c>
      <c r="H43" s="75"/>
      <c r="I43" s="75"/>
      <c r="J43" s="75"/>
      <c r="K43" s="31">
        <f t="shared" si="1"/>
        <v>0</v>
      </c>
    </row>
    <row r="44" spans="1:11" ht="76.5" hidden="1" customHeight="1" x14ac:dyDescent="0.25">
      <c r="A44" s="65" t="s">
        <v>214</v>
      </c>
      <c r="B44" s="66" t="s">
        <v>216</v>
      </c>
      <c r="C44" s="66" t="s">
        <v>215</v>
      </c>
      <c r="D44" s="85" t="s">
        <v>321</v>
      </c>
      <c r="E44" s="138"/>
      <c r="F44" s="138"/>
      <c r="G44" s="70">
        <f t="shared" si="0"/>
        <v>0</v>
      </c>
      <c r="H44" s="75"/>
      <c r="I44" s="75"/>
      <c r="J44" s="75"/>
      <c r="K44" s="31">
        <f t="shared" si="1"/>
        <v>0</v>
      </c>
    </row>
    <row r="45" spans="1:11" ht="59.25" hidden="1" customHeight="1" x14ac:dyDescent="0.25">
      <c r="A45" s="65" t="s">
        <v>214</v>
      </c>
      <c r="B45" s="66" t="s">
        <v>216</v>
      </c>
      <c r="C45" s="66" t="s">
        <v>215</v>
      </c>
      <c r="D45" s="85" t="s">
        <v>321</v>
      </c>
      <c r="E45" s="104" t="s">
        <v>362</v>
      </c>
      <c r="F45" s="121" t="s">
        <v>367</v>
      </c>
      <c r="G45" s="70">
        <f t="shared" si="0"/>
        <v>0</v>
      </c>
      <c r="H45" s="75"/>
      <c r="I45" s="75"/>
      <c r="J45" s="75"/>
      <c r="K45" s="31">
        <f t="shared" si="1"/>
        <v>0</v>
      </c>
    </row>
    <row r="46" spans="1:11" ht="58.5" hidden="1" customHeight="1" x14ac:dyDescent="0.25">
      <c r="A46" s="117" t="s">
        <v>4</v>
      </c>
      <c r="B46" s="118" t="s">
        <v>286</v>
      </c>
      <c r="C46" s="119" t="s">
        <v>194</v>
      </c>
      <c r="D46" s="120" t="s">
        <v>287</v>
      </c>
      <c r="E46" s="104" t="s">
        <v>362</v>
      </c>
      <c r="F46" s="121" t="s">
        <v>367</v>
      </c>
      <c r="G46" s="70">
        <f t="shared" si="0"/>
        <v>0</v>
      </c>
      <c r="H46" s="75"/>
      <c r="I46" s="75"/>
      <c r="J46" s="75"/>
      <c r="K46" s="31">
        <f t="shared" si="1"/>
        <v>0</v>
      </c>
    </row>
    <row r="47" spans="1:11" ht="93.75" hidden="1" customHeight="1" x14ac:dyDescent="0.25">
      <c r="A47" s="65" t="s">
        <v>221</v>
      </c>
      <c r="B47" s="66" t="s">
        <v>222</v>
      </c>
      <c r="C47" s="66" t="s">
        <v>50</v>
      </c>
      <c r="D47" s="85" t="s">
        <v>223</v>
      </c>
      <c r="E47" s="79" t="s">
        <v>349</v>
      </c>
      <c r="F47" s="98" t="s">
        <v>350</v>
      </c>
      <c r="G47" s="70">
        <f t="shared" si="0"/>
        <v>0</v>
      </c>
      <c r="H47" s="75"/>
      <c r="I47" s="75"/>
      <c r="J47" s="75"/>
      <c r="K47" s="31">
        <f t="shared" si="1"/>
        <v>0</v>
      </c>
    </row>
    <row r="48" spans="1:11" s="3" customFormat="1" ht="65.25" hidden="1" customHeight="1" x14ac:dyDescent="0.25">
      <c r="A48" s="65" t="s">
        <v>248</v>
      </c>
      <c r="B48" s="66" t="s">
        <v>249</v>
      </c>
      <c r="C48" s="66" t="s">
        <v>250</v>
      </c>
      <c r="D48" s="67" t="s">
        <v>251</v>
      </c>
      <c r="E48" s="69" t="s">
        <v>351</v>
      </c>
      <c r="F48" s="98" t="s">
        <v>352</v>
      </c>
      <c r="G48" s="70">
        <f t="shared" si="0"/>
        <v>0</v>
      </c>
      <c r="H48" s="70"/>
      <c r="I48" s="70"/>
      <c r="J48" s="70"/>
      <c r="K48" s="31">
        <f t="shared" si="1"/>
        <v>0</v>
      </c>
    </row>
    <row r="49" spans="1:11" s="3" customFormat="1" ht="57" hidden="1" customHeight="1" x14ac:dyDescent="0.25">
      <c r="A49" s="65" t="s">
        <v>353</v>
      </c>
      <c r="B49" s="66" t="s">
        <v>354</v>
      </c>
      <c r="C49" s="66" t="s">
        <v>152</v>
      </c>
      <c r="D49" s="67" t="s">
        <v>355</v>
      </c>
      <c r="E49" s="99" t="s">
        <v>356</v>
      </c>
      <c r="F49" s="98" t="s">
        <v>357</v>
      </c>
      <c r="G49" s="70">
        <f t="shared" si="0"/>
        <v>0</v>
      </c>
      <c r="H49" s="70"/>
      <c r="I49" s="70"/>
      <c r="J49" s="70"/>
      <c r="K49" s="31">
        <f t="shared" si="1"/>
        <v>0</v>
      </c>
    </row>
    <row r="50" spans="1:11" s="3" customFormat="1" hidden="1" x14ac:dyDescent="0.25">
      <c r="A50" s="100" t="s">
        <v>224</v>
      </c>
      <c r="B50" s="101"/>
      <c r="C50" s="102"/>
      <c r="D50" s="103" t="s">
        <v>238</v>
      </c>
      <c r="E50" s="104"/>
      <c r="F50" s="69"/>
      <c r="G50" s="64">
        <f>G51</f>
        <v>0</v>
      </c>
      <c r="H50" s="64">
        <f>H51</f>
        <v>0</v>
      </c>
      <c r="I50" s="64">
        <f>I51</f>
        <v>0</v>
      </c>
      <c r="J50" s="64">
        <f>J51</f>
        <v>0</v>
      </c>
      <c r="K50" s="31">
        <f t="shared" si="1"/>
        <v>0</v>
      </c>
    </row>
    <row r="51" spans="1:11" s="3" customFormat="1" hidden="1" x14ac:dyDescent="0.25">
      <c r="A51" s="105" t="s">
        <v>225</v>
      </c>
      <c r="B51" s="101"/>
      <c r="C51" s="102"/>
      <c r="D51" s="103" t="s">
        <v>238</v>
      </c>
      <c r="E51" s="104"/>
      <c r="F51" s="104"/>
      <c r="G51" s="64">
        <f>SUM(G52:G55)</f>
        <v>0</v>
      </c>
      <c r="H51" s="64">
        <f>SUM(H52:H55)</f>
        <v>0</v>
      </c>
      <c r="I51" s="64">
        <f t="shared" ref="I51:J51" si="3">SUM(I52:I55)</f>
        <v>0</v>
      </c>
      <c r="J51" s="64">
        <f t="shared" si="3"/>
        <v>0</v>
      </c>
      <c r="K51" s="31">
        <f t="shared" si="1"/>
        <v>0</v>
      </c>
    </row>
    <row r="52" spans="1:11" s="3" customFormat="1" ht="63" hidden="1" x14ac:dyDescent="0.25">
      <c r="A52" s="95" t="s">
        <v>363</v>
      </c>
      <c r="B52" s="106" t="s">
        <v>364</v>
      </c>
      <c r="C52" s="107" t="s">
        <v>41</v>
      </c>
      <c r="D52" s="97" t="s">
        <v>365</v>
      </c>
      <c r="E52" s="104" t="s">
        <v>362</v>
      </c>
      <c r="F52" s="121" t="s">
        <v>367</v>
      </c>
      <c r="G52" s="70">
        <f>H52+I52</f>
        <v>0</v>
      </c>
      <c r="H52" s="70"/>
      <c r="I52" s="70"/>
      <c r="J52" s="70"/>
      <c r="K52" s="31">
        <f t="shared" si="1"/>
        <v>0</v>
      </c>
    </row>
    <row r="53" spans="1:11" s="3" customFormat="1" ht="59.25" hidden="1" customHeight="1" x14ac:dyDescent="0.25">
      <c r="A53" s="95" t="s">
        <v>288</v>
      </c>
      <c r="B53" s="106">
        <v>9770</v>
      </c>
      <c r="C53" s="107" t="s">
        <v>41</v>
      </c>
      <c r="D53" s="97" t="s">
        <v>279</v>
      </c>
      <c r="E53" s="104" t="s">
        <v>362</v>
      </c>
      <c r="F53" s="98" t="s">
        <v>367</v>
      </c>
      <c r="G53" s="70">
        <f>H53+I53</f>
        <v>0</v>
      </c>
      <c r="H53" s="70"/>
      <c r="I53" s="70"/>
      <c r="J53" s="70"/>
      <c r="K53" s="31">
        <f t="shared" si="1"/>
        <v>0</v>
      </c>
    </row>
    <row r="54" spans="1:11" s="3" customFormat="1" ht="31.5" hidden="1" x14ac:dyDescent="0.25">
      <c r="A54" s="95" t="s">
        <v>269</v>
      </c>
      <c r="B54" s="95">
        <v>9800</v>
      </c>
      <c r="C54" s="66" t="s">
        <v>41</v>
      </c>
      <c r="D54" s="97" t="s">
        <v>268</v>
      </c>
      <c r="E54" s="104"/>
      <c r="F54" s="104"/>
      <c r="G54" s="70">
        <f>H54+I54</f>
        <v>0</v>
      </c>
      <c r="H54" s="70"/>
      <c r="I54" s="70"/>
      <c r="J54" s="70"/>
      <c r="K54" s="31">
        <f t="shared" si="1"/>
        <v>0</v>
      </c>
    </row>
    <row r="55" spans="1:11" s="3" customFormat="1" hidden="1" x14ac:dyDescent="0.25">
      <c r="A55" s="95" t="s">
        <v>288</v>
      </c>
      <c r="B55" s="106">
        <v>9770</v>
      </c>
      <c r="C55" s="107" t="s">
        <v>41</v>
      </c>
      <c r="D55" s="97" t="s">
        <v>279</v>
      </c>
      <c r="E55" s="104"/>
      <c r="F55" s="104"/>
      <c r="G55" s="70">
        <f>H55+I55</f>
        <v>0</v>
      </c>
      <c r="H55" s="70"/>
      <c r="I55" s="70"/>
      <c r="J55" s="70"/>
      <c r="K55" s="31">
        <f t="shared" si="1"/>
        <v>0</v>
      </c>
    </row>
    <row r="56" spans="1:11" x14ac:dyDescent="0.25">
      <c r="A56" s="66"/>
      <c r="B56" s="66"/>
      <c r="C56" s="108"/>
      <c r="D56" s="109" t="s">
        <v>231</v>
      </c>
      <c r="E56" s="79"/>
      <c r="F56" s="110"/>
      <c r="G56" s="64">
        <f>G11+G15+G39+G50</f>
        <v>140800</v>
      </c>
      <c r="H56" s="64">
        <f>H11+H15+H39+H50</f>
        <v>140800</v>
      </c>
      <c r="I56" s="64">
        <f>I11+I15+I39+I50</f>
        <v>0</v>
      </c>
      <c r="J56" s="64">
        <f>J11+J15+J39+J50</f>
        <v>0</v>
      </c>
      <c r="K56" s="31">
        <f t="shared" si="1"/>
        <v>281600</v>
      </c>
    </row>
    <row r="58" spans="1:11" x14ac:dyDescent="0.25">
      <c r="B58" s="111" t="s">
        <v>358</v>
      </c>
      <c r="C58" s="112"/>
      <c r="D58" s="112"/>
      <c r="E58" s="112"/>
      <c r="F58" s="112"/>
      <c r="G58" s="112"/>
      <c r="H58" s="111" t="s">
        <v>359</v>
      </c>
    </row>
    <row r="59" spans="1:11" x14ac:dyDescent="0.25">
      <c r="B59" s="112"/>
      <c r="C59" s="112"/>
      <c r="D59" s="112"/>
      <c r="E59" s="112"/>
      <c r="F59" s="112"/>
      <c r="G59" s="112"/>
      <c r="H59" s="112"/>
    </row>
    <row r="60" spans="1:11" x14ac:dyDescent="0.25">
      <c r="B60" s="111" t="s">
        <v>232</v>
      </c>
      <c r="C60" s="112"/>
      <c r="D60" s="112"/>
      <c r="E60" s="112"/>
      <c r="F60" s="112"/>
      <c r="G60" s="112"/>
      <c r="H60" s="111" t="s">
        <v>233</v>
      </c>
    </row>
    <row r="63" spans="1:11" x14ac:dyDescent="0.25">
      <c r="G63" s="31"/>
      <c r="H63" s="31"/>
      <c r="I63" s="31"/>
      <c r="J63" s="31"/>
    </row>
  </sheetData>
  <autoFilter ref="A5:K5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>
      <customFilters>
        <customFilter operator="notEqual" val="0"/>
      </customFilters>
    </filterColumn>
  </autoFilter>
  <mergeCells count="25">
    <mergeCell ref="E41:E44"/>
    <mergeCell ref="F41:F44"/>
    <mergeCell ref="H2:J2"/>
    <mergeCell ref="E25:E31"/>
    <mergeCell ref="F25:F31"/>
    <mergeCell ref="E32:E33"/>
    <mergeCell ref="F32:F33"/>
    <mergeCell ref="E35:E38"/>
    <mergeCell ref="F35:F38"/>
    <mergeCell ref="E17:E19"/>
    <mergeCell ref="F17:F19"/>
    <mergeCell ref="E20:E21"/>
    <mergeCell ref="F20:F21"/>
    <mergeCell ref="E22:E23"/>
    <mergeCell ref="F22:F23"/>
    <mergeCell ref="A5:J5"/>
    <mergeCell ref="F8:F9"/>
    <mergeCell ref="G8:G9"/>
    <mergeCell ref="H8:H9"/>
    <mergeCell ref="I8:J8"/>
    <mergeCell ref="A8:A9"/>
    <mergeCell ref="B8:B9"/>
    <mergeCell ref="C8:C9"/>
    <mergeCell ref="D8:D9"/>
    <mergeCell ref="E8:E9"/>
  </mergeCells>
  <pageMargins left="0.35433070866141736" right="0.35433070866141736" top="0.39370078740157483" bottom="0.39370078740157483" header="0" footer="0"/>
  <pageSetup paperSize="9" scale="56" orientation="landscape" r:id="rId1"/>
  <headerFooter alignWithMargins="0"/>
  <rowBreaks count="1" manualBreakCount="1">
    <brk id="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дод 1</vt:lpstr>
      <vt:lpstr>дод 2</vt:lpstr>
      <vt:lpstr>дод 3</vt:lpstr>
      <vt:lpstr>'дод 2'!Заголовки_для_печати</vt:lpstr>
      <vt:lpstr>'дод 3'!Заголовки_для_печати</vt:lpstr>
      <vt:lpstr>'дод 1'!Область_печати</vt:lpstr>
      <vt:lpstr>'дод 2'!Область_печати</vt:lpstr>
      <vt:lpstr>'дод 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Elit</cp:lastModifiedBy>
  <cp:lastPrinted>2022-02-16T13:17:49Z</cp:lastPrinted>
  <dcterms:created xsi:type="dcterms:W3CDTF">2020-12-23T13:35:01Z</dcterms:created>
  <dcterms:modified xsi:type="dcterms:W3CDTF">2022-02-21T07:41:02Z</dcterms:modified>
</cp:coreProperties>
</file>