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7 сесія\Рішення\07 Рш благоустрій\"/>
    </mc:Choice>
  </mc:AlternateContent>
  <bookViews>
    <workbookView xWindow="0" yWindow="0" windowWidth="23040" windowHeight="9195"/>
  </bookViews>
  <sheets>
    <sheet name="Лист1" sheetId="1" r:id="rId1"/>
  </sheets>
  <definedNames>
    <definedName name="_xlnm.Print_Area" localSheetId="0">Лист1!$A$1:$G$34</definedName>
  </definedNames>
  <calcPr calcId="162913"/>
</workbook>
</file>

<file path=xl/calcChain.xml><?xml version="1.0" encoding="utf-8"?>
<calcChain xmlns="http://schemas.openxmlformats.org/spreadsheetml/2006/main">
  <c r="E24" i="1" l="1"/>
  <c r="E25" i="1"/>
  <c r="E26" i="1"/>
  <c r="E27" i="1"/>
  <c r="E28" i="1"/>
  <c r="E12" i="1"/>
  <c r="E13" i="1"/>
  <c r="E14" i="1"/>
  <c r="E17" i="1"/>
  <c r="E18" i="1"/>
  <c r="E19" i="1"/>
  <c r="E20" i="1"/>
  <c r="E21" i="1"/>
  <c r="E11" i="1"/>
  <c r="G22" i="1" l="1"/>
  <c r="F15" i="1" l="1"/>
  <c r="E15" i="1" l="1"/>
  <c r="E16" i="1"/>
  <c r="F22" i="1"/>
  <c r="E23" i="1" s="1"/>
  <c r="E29" i="1" s="1"/>
  <c r="E22" i="1" l="1"/>
  <c r="E30" i="1" s="1"/>
  <c r="F29" i="1"/>
  <c r="G30" i="1" l="1"/>
  <c r="F30" i="1" l="1"/>
</calcChain>
</file>

<file path=xl/sharedStrings.xml><?xml version="1.0" encoding="utf-8"?>
<sst xmlns="http://schemas.openxmlformats.org/spreadsheetml/2006/main" count="45" uniqueCount="43">
  <si>
    <t>Загальний фонд</t>
  </si>
  <si>
    <t>Спеціальний фонд</t>
  </si>
  <si>
    <t>Загальна сума</t>
  </si>
  <si>
    <t>Разом</t>
  </si>
  <si>
    <t>Всього</t>
  </si>
  <si>
    <t>Оплата послуг по захороненню безрідних осіб</t>
  </si>
  <si>
    <t>Поточні трансферти  Новотроїцькому ЖКП для виплати заробітної плати з нарахуваннями бригаді по благоустрою селищної ради</t>
  </si>
  <si>
    <t>Капітальні трансферти Новотроїцькому ЖКП (для придбання предметів довгострокового користування, транспортних засобів, технологічного обладнання)</t>
  </si>
  <si>
    <t>Заходи</t>
  </si>
  <si>
    <t>Утилізація сміття та поводження зі сміттям</t>
  </si>
  <si>
    <t>Послуги з озеленення територій та утримання зелених насаджень</t>
  </si>
  <si>
    <t>Благоустрій озеленених територій</t>
  </si>
  <si>
    <t>Заробітна плата з нарахуваннями робітникам з благоустрою</t>
  </si>
  <si>
    <t>Послуги з прибирання снігу, льоду з покриття доріг, вулиць населених пунктів селищної ради</t>
  </si>
  <si>
    <t xml:space="preserve">Оплата послуг з утримання покриття вулиць, доріг, проїздів населених пунктів селищної ради в належному стані </t>
  </si>
  <si>
    <t>Послуги з прибирання та підмітання вулиць</t>
  </si>
  <si>
    <t>Поточні трансферти Новотроїцькому ЖКП   для оплати електроенергії спожитої, лініями вуличного освітлення</t>
  </si>
  <si>
    <t>Відділ житлово-комунального господарства, комунальної власності та благоустрою, Новотроїцьке ЖКП</t>
  </si>
  <si>
    <t>Заробітна плата з нарахуваннями робітникам з благоустрою за громадські роботи</t>
  </si>
  <si>
    <t>до Програми</t>
  </si>
  <si>
    <t>Відділ житлово-комунального господарства, ГКП "Акваторія", ГКП "Міг", Новомихайлівське КП "Таврія", КП "Новопокровка", Василівське КП "Надія", КП Червоний Сиваш", Подовське КП "Водограй", Чкалівське КП "Міф", ДКП "Імпульс", КП В-Іллінської с/ради, КП "Горностаївка"</t>
  </si>
  <si>
    <t>Надання фінансової підтримки на проведення послуг  по технічному обслуговуванню та утриманню систем вуличного освітлення</t>
  </si>
  <si>
    <t>Надання фінансової підтримки на проведення поточного ремонту водопровідної мережі</t>
  </si>
  <si>
    <t>Забезпечення здійснення нарахування заробітної плати особам направленних від служби з питань пробації на виконання суспільно корисних робіт</t>
  </si>
  <si>
    <t>Поточні трансферти  комунальним підприємствам на виплату заробітної плати з нарахуваннями, оплати енергоносіїв, оплату послуг (крім комунальних) та інших видатків</t>
  </si>
  <si>
    <t>Оплата за водопостачання та водовідведення</t>
  </si>
  <si>
    <t>Відділ житлово-комунального господарства, комунальної власності та благоустрою</t>
  </si>
  <si>
    <t>№</t>
  </si>
  <si>
    <t>Найменування заходу</t>
  </si>
  <si>
    <t>Усього</t>
  </si>
  <si>
    <t>У тому числі</t>
  </si>
  <si>
    <t>Виконавці Програми</t>
  </si>
  <si>
    <t xml:space="preserve">Прогнозний обсяг фінансування,
тис.  грн
</t>
  </si>
  <si>
    <t xml:space="preserve">Бюджет селищної територіальної громади </t>
  </si>
  <si>
    <t xml:space="preserve">Додаток </t>
  </si>
  <si>
    <t>селищної програми розвитку житлово-комунального господарства та благоустрою населених пунктів Новотроїцької територіальної громади на 2021 рік</t>
  </si>
  <si>
    <t xml:space="preserve">Начальник Відділу житлово-комунального господарства, комунальної власності та благоустрою                                                               Сергій БОНДАРЧУК                    </t>
  </si>
  <si>
    <t>Джерела фінансуван       ня</t>
  </si>
  <si>
    <t xml:space="preserve"> Сергій БОНДАРЧУК</t>
  </si>
  <si>
    <t xml:space="preserve">Секретар селищної ради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</si>
  <si>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Ігор КРИВОНОГОВ             </t>
  </si>
  <si>
    <t>до рішення сесії селищної ради</t>
  </si>
  <si>
    <t>від 12.03.2021 р. № 256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</si>
</sst>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Fill="1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wrapText="1"/>
    </xf>
    <xf numFmtId="0" fontId="1" fillId="0" borderId="0" xfId="0" applyFont="1"/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justify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8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tabSelected="1" view="pageBreakPreview" topLeftCell="A15" zoomScale="85" zoomScaleNormal="85" zoomScaleSheetLayoutView="85" zoomScalePageLayoutView="70" workbookViewId="0">
      <selection activeCell="D3" sqref="D3:G3"/>
    </sheetView>
  </sheetViews>
  <sheetFormatPr defaultColWidth="9.140625" defaultRowHeight="20.25" x14ac:dyDescent="0.3"/>
  <cols>
    <col min="1" max="1" width="9.140625" style="1"/>
    <col min="2" max="2" width="79.85546875" style="1" customWidth="1"/>
    <col min="3" max="3" width="41" style="1" customWidth="1"/>
    <col min="4" max="4" width="16.28515625" style="1" customWidth="1"/>
    <col min="5" max="5" width="17.28515625" style="1" customWidth="1"/>
    <col min="6" max="6" width="17.7109375" style="1" customWidth="1"/>
    <col min="7" max="7" width="19.28515625" style="1" customWidth="1"/>
    <col min="8" max="9" width="9.140625" style="1"/>
    <col min="10" max="10" width="12.28515625" style="1" bestFit="1" customWidth="1"/>
    <col min="11" max="16384" width="9.140625" style="1"/>
  </cols>
  <sheetData>
    <row r="1" spans="1:22" ht="16.5" customHeight="1" x14ac:dyDescent="0.3">
      <c r="C1" s="5"/>
      <c r="D1" s="24" t="s">
        <v>34</v>
      </c>
      <c r="E1" s="24"/>
      <c r="F1" s="24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</row>
    <row r="2" spans="1:22" ht="23.25" customHeight="1" x14ac:dyDescent="0.3">
      <c r="C2" s="5"/>
      <c r="D2" s="24" t="s">
        <v>41</v>
      </c>
      <c r="E2" s="25"/>
      <c r="F2" s="25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s="4" t="s">
        <v>19</v>
      </c>
    </row>
    <row r="3" spans="1:22" x14ac:dyDescent="0.3">
      <c r="C3" s="5"/>
      <c r="D3" s="26" t="s">
        <v>42</v>
      </c>
      <c r="E3" s="26"/>
      <c r="F3" s="26"/>
      <c r="G3" s="26"/>
    </row>
    <row r="4" spans="1:22" ht="20.25" hidden="1" customHeight="1" x14ac:dyDescent="0.3">
      <c r="A4" s="36" t="s">
        <v>8</v>
      </c>
      <c r="B4" s="36"/>
      <c r="C4" s="36"/>
      <c r="D4" s="36"/>
      <c r="E4" s="36"/>
      <c r="F4" s="36"/>
      <c r="G4" s="36"/>
    </row>
    <row r="5" spans="1:22" ht="40.5" customHeight="1" x14ac:dyDescent="0.3">
      <c r="A5" s="35" t="s">
        <v>35</v>
      </c>
      <c r="B5" s="35"/>
      <c r="C5" s="35"/>
      <c r="D5" s="35"/>
      <c r="E5" s="35"/>
      <c r="F5" s="35"/>
      <c r="G5" s="35"/>
    </row>
    <row r="6" spans="1:22" x14ac:dyDescent="0.3">
      <c r="A6" s="35"/>
      <c r="B6" s="35"/>
      <c r="C6" s="35"/>
      <c r="D6" s="35"/>
      <c r="E6" s="35"/>
      <c r="F6" s="35"/>
      <c r="G6" s="35"/>
    </row>
    <row r="7" spans="1:22" ht="57.75" customHeight="1" x14ac:dyDescent="0.3">
      <c r="A7" s="6"/>
      <c r="B7" s="6"/>
      <c r="C7" s="6"/>
      <c r="D7" s="6"/>
      <c r="E7" s="6"/>
      <c r="F7" s="6"/>
      <c r="G7" s="6"/>
    </row>
    <row r="8" spans="1:22" ht="26.25" customHeight="1" x14ac:dyDescent="0.3">
      <c r="A8" s="30" t="s">
        <v>27</v>
      </c>
      <c r="B8" s="30" t="s">
        <v>28</v>
      </c>
      <c r="C8" s="30" t="s">
        <v>31</v>
      </c>
      <c r="D8" s="30" t="s">
        <v>37</v>
      </c>
      <c r="E8" s="40" t="s">
        <v>32</v>
      </c>
      <c r="F8" s="41"/>
      <c r="G8" s="41"/>
    </row>
    <row r="9" spans="1:22" ht="47.25" customHeight="1" x14ac:dyDescent="0.3">
      <c r="A9" s="30"/>
      <c r="B9" s="30"/>
      <c r="C9" s="31"/>
      <c r="D9" s="30"/>
      <c r="E9" s="42" t="s">
        <v>29</v>
      </c>
      <c r="F9" s="40" t="s">
        <v>30</v>
      </c>
      <c r="G9" s="41"/>
    </row>
    <row r="10" spans="1:22" s="3" customFormat="1" ht="48.75" customHeight="1" x14ac:dyDescent="0.3">
      <c r="A10" s="30"/>
      <c r="B10" s="30"/>
      <c r="C10" s="31"/>
      <c r="D10" s="30"/>
      <c r="E10" s="42"/>
      <c r="F10" s="7" t="s">
        <v>0</v>
      </c>
      <c r="G10" s="8" t="s">
        <v>1</v>
      </c>
    </row>
    <row r="11" spans="1:22" s="3" customFormat="1" ht="48.75" customHeight="1" x14ac:dyDescent="0.3">
      <c r="A11" s="9">
        <v>1</v>
      </c>
      <c r="B11" s="10" t="s">
        <v>12</v>
      </c>
      <c r="C11" s="32" t="s">
        <v>26</v>
      </c>
      <c r="D11" s="37" t="s">
        <v>33</v>
      </c>
      <c r="E11" s="11">
        <f t="shared" ref="E11:E21" si="0">SUM(F11:G11)</f>
        <v>2410900</v>
      </c>
      <c r="F11" s="11">
        <v>2410900</v>
      </c>
      <c r="G11" s="9"/>
    </row>
    <row r="12" spans="1:22" s="3" customFormat="1" ht="34.5" customHeight="1" x14ac:dyDescent="0.3">
      <c r="A12" s="9">
        <v>2</v>
      </c>
      <c r="B12" s="10" t="s">
        <v>18</v>
      </c>
      <c r="C12" s="33"/>
      <c r="D12" s="38"/>
      <c r="E12" s="11">
        <f t="shared" si="0"/>
        <v>126000</v>
      </c>
      <c r="F12" s="11"/>
      <c r="G12" s="11">
        <v>126000</v>
      </c>
    </row>
    <row r="13" spans="1:22" s="3" customFormat="1" ht="34.5" customHeight="1" x14ac:dyDescent="0.3">
      <c r="A13" s="9">
        <v>3</v>
      </c>
      <c r="B13" s="12" t="s">
        <v>9</v>
      </c>
      <c r="C13" s="33"/>
      <c r="D13" s="38"/>
      <c r="E13" s="11">
        <f t="shared" si="0"/>
        <v>50000</v>
      </c>
      <c r="F13" s="11">
        <v>50000</v>
      </c>
      <c r="G13" s="9"/>
    </row>
    <row r="14" spans="1:22" s="3" customFormat="1" ht="34.5" customHeight="1" x14ac:dyDescent="0.3">
      <c r="A14" s="9">
        <v>4</v>
      </c>
      <c r="B14" s="12" t="s">
        <v>15</v>
      </c>
      <c r="C14" s="33"/>
      <c r="D14" s="38"/>
      <c r="E14" s="11">
        <f t="shared" si="0"/>
        <v>50000</v>
      </c>
      <c r="F14" s="11">
        <v>50000</v>
      </c>
      <c r="G14" s="9"/>
    </row>
    <row r="15" spans="1:22" s="3" customFormat="1" ht="34.5" customHeight="1" x14ac:dyDescent="0.3">
      <c r="A15" s="9">
        <v>5</v>
      </c>
      <c r="B15" s="12" t="s">
        <v>10</v>
      </c>
      <c r="C15" s="33"/>
      <c r="D15" s="38"/>
      <c r="E15" s="11">
        <f t="shared" si="0"/>
        <v>37180</v>
      </c>
      <c r="F15" s="11">
        <f>50000-12820</f>
        <v>37180</v>
      </c>
      <c r="G15" s="9"/>
    </row>
    <row r="16" spans="1:22" s="3" customFormat="1" ht="34.5" customHeight="1" x14ac:dyDescent="0.3">
      <c r="A16" s="9">
        <v>6</v>
      </c>
      <c r="B16" s="12" t="s">
        <v>11</v>
      </c>
      <c r="C16" s="33"/>
      <c r="D16" s="38"/>
      <c r="E16" s="11">
        <f t="shared" si="0"/>
        <v>50000</v>
      </c>
      <c r="F16" s="11">
        <v>50000</v>
      </c>
      <c r="G16" s="9"/>
    </row>
    <row r="17" spans="1:7" s="3" customFormat="1" ht="43.5" customHeight="1" x14ac:dyDescent="0.3">
      <c r="A17" s="9">
        <v>7</v>
      </c>
      <c r="B17" s="12" t="s">
        <v>5</v>
      </c>
      <c r="C17" s="33"/>
      <c r="D17" s="38"/>
      <c r="E17" s="11">
        <f t="shared" si="0"/>
        <v>12820</v>
      </c>
      <c r="F17" s="11">
        <v>12820</v>
      </c>
      <c r="G17" s="9"/>
    </row>
    <row r="18" spans="1:7" s="3" customFormat="1" ht="40.5" customHeight="1" x14ac:dyDescent="0.3">
      <c r="A18" s="9">
        <v>8</v>
      </c>
      <c r="B18" s="12" t="s">
        <v>14</v>
      </c>
      <c r="C18" s="33"/>
      <c r="D18" s="38"/>
      <c r="E18" s="11">
        <f t="shared" si="0"/>
        <v>50000</v>
      </c>
      <c r="F18" s="11">
        <v>50000</v>
      </c>
      <c r="G18" s="9"/>
    </row>
    <row r="19" spans="1:7" s="3" customFormat="1" ht="34.5" customHeight="1" x14ac:dyDescent="0.3">
      <c r="A19" s="9">
        <v>9</v>
      </c>
      <c r="B19" s="12" t="s">
        <v>13</v>
      </c>
      <c r="C19" s="33"/>
      <c r="D19" s="38"/>
      <c r="E19" s="11">
        <f t="shared" si="0"/>
        <v>50000</v>
      </c>
      <c r="F19" s="11">
        <v>50000</v>
      </c>
      <c r="G19" s="11"/>
    </row>
    <row r="20" spans="1:7" s="3" customFormat="1" ht="197.25" customHeight="1" x14ac:dyDescent="0.3">
      <c r="A20" s="9">
        <v>10</v>
      </c>
      <c r="B20" s="12" t="s">
        <v>25</v>
      </c>
      <c r="C20" s="34"/>
      <c r="D20" s="38"/>
      <c r="E20" s="11">
        <f t="shared" si="0"/>
        <v>50000</v>
      </c>
      <c r="F20" s="11">
        <v>50000</v>
      </c>
      <c r="G20" s="11"/>
    </row>
    <row r="21" spans="1:7" ht="206.25" x14ac:dyDescent="0.3">
      <c r="A21" s="9">
        <v>11</v>
      </c>
      <c r="B21" s="12" t="s">
        <v>24</v>
      </c>
      <c r="C21" s="13" t="s">
        <v>20</v>
      </c>
      <c r="D21" s="39"/>
      <c r="E21" s="11">
        <f t="shared" si="0"/>
        <v>1770500</v>
      </c>
      <c r="F21" s="11">
        <v>1770500</v>
      </c>
      <c r="G21" s="11"/>
    </row>
    <row r="22" spans="1:7" s="3" customFormat="1" ht="47.25" customHeight="1" x14ac:dyDescent="0.3">
      <c r="A22" s="14" t="s">
        <v>3</v>
      </c>
      <c r="B22" s="15"/>
      <c r="C22" s="14"/>
      <c r="D22" s="14"/>
      <c r="E22" s="16">
        <f>SUM(E11:E21)</f>
        <v>4657400</v>
      </c>
      <c r="F22" s="16">
        <f>SUM(F11:F21)</f>
        <v>4531400</v>
      </c>
      <c r="G22" s="16">
        <f>G12</f>
        <v>126000</v>
      </c>
    </row>
    <row r="23" spans="1:7" s="3" customFormat="1" ht="47.25" customHeight="1" x14ac:dyDescent="0.3">
      <c r="A23" s="9">
        <v>12</v>
      </c>
      <c r="B23" s="12" t="s">
        <v>6</v>
      </c>
      <c r="C23" s="27" t="s">
        <v>17</v>
      </c>
      <c r="D23" s="27" t="s">
        <v>33</v>
      </c>
      <c r="E23" s="11">
        <f t="shared" ref="E23:E28" si="1">SUM(F23:G23)</f>
        <v>1061400</v>
      </c>
      <c r="F23" s="11">
        <v>1061400</v>
      </c>
      <c r="G23" s="17"/>
    </row>
    <row r="24" spans="1:7" s="3" customFormat="1" ht="37.5" x14ac:dyDescent="0.3">
      <c r="A24" s="9">
        <v>13</v>
      </c>
      <c r="B24" s="12" t="s">
        <v>16</v>
      </c>
      <c r="C24" s="28"/>
      <c r="D24" s="28"/>
      <c r="E24" s="11">
        <f t="shared" si="1"/>
        <v>1807600</v>
      </c>
      <c r="F24" s="11">
        <v>1807600</v>
      </c>
      <c r="G24" s="17"/>
    </row>
    <row r="25" spans="1:7" s="3" customFormat="1" ht="56.25" x14ac:dyDescent="0.3">
      <c r="A25" s="9">
        <v>14</v>
      </c>
      <c r="B25" s="12" t="s">
        <v>21</v>
      </c>
      <c r="C25" s="28"/>
      <c r="D25" s="28"/>
      <c r="E25" s="11">
        <f t="shared" si="1"/>
        <v>200000</v>
      </c>
      <c r="F25" s="11">
        <v>200000</v>
      </c>
      <c r="G25" s="17"/>
    </row>
    <row r="26" spans="1:7" s="3" customFormat="1" ht="37.5" x14ac:dyDescent="0.3">
      <c r="A26" s="9">
        <v>15</v>
      </c>
      <c r="B26" s="12" t="s">
        <v>22</v>
      </c>
      <c r="C26" s="28"/>
      <c r="D26" s="28"/>
      <c r="E26" s="11">
        <f t="shared" si="1"/>
        <v>300000</v>
      </c>
      <c r="F26" s="11">
        <v>300000</v>
      </c>
      <c r="G26" s="17"/>
    </row>
    <row r="27" spans="1:7" s="3" customFormat="1" ht="56.25" x14ac:dyDescent="0.3">
      <c r="A27" s="9">
        <v>16</v>
      </c>
      <c r="B27" s="12" t="s">
        <v>7</v>
      </c>
      <c r="C27" s="28"/>
      <c r="D27" s="28"/>
      <c r="E27" s="11">
        <f t="shared" si="1"/>
        <v>953637</v>
      </c>
      <c r="F27" s="11"/>
      <c r="G27" s="17">
        <v>953637</v>
      </c>
    </row>
    <row r="28" spans="1:7" ht="56.25" x14ac:dyDescent="0.3">
      <c r="A28" s="9">
        <v>17</v>
      </c>
      <c r="B28" s="12" t="s">
        <v>23</v>
      </c>
      <c r="C28" s="29"/>
      <c r="D28" s="29"/>
      <c r="E28" s="11">
        <f t="shared" si="1"/>
        <v>80100</v>
      </c>
      <c r="F28" s="11">
        <v>80100</v>
      </c>
      <c r="G28" s="17"/>
    </row>
    <row r="29" spans="1:7" x14ac:dyDescent="0.3">
      <c r="A29" s="14" t="s">
        <v>3</v>
      </c>
      <c r="B29" s="14"/>
      <c r="C29" s="14"/>
      <c r="D29" s="14"/>
      <c r="E29" s="16">
        <f>SUM(E23:E28)</f>
        <v>4402737</v>
      </c>
      <c r="F29" s="16">
        <f>SUM(F23:F28)</f>
        <v>3449100</v>
      </c>
      <c r="G29" s="16">
        <v>953637</v>
      </c>
    </row>
    <row r="30" spans="1:7" ht="39.6" customHeight="1" x14ac:dyDescent="0.3">
      <c r="A30" s="18" t="s">
        <v>4</v>
      </c>
      <c r="B30" s="18" t="s">
        <v>2</v>
      </c>
      <c r="C30" s="18"/>
      <c r="D30" s="18"/>
      <c r="E30" s="19">
        <f>E22+E29</f>
        <v>9060137</v>
      </c>
      <c r="F30" s="19">
        <f>F22+F29</f>
        <v>7980500</v>
      </c>
      <c r="G30" s="19">
        <f>SUM(G22+G29)</f>
        <v>1079637</v>
      </c>
    </row>
    <row r="31" spans="1:7" x14ac:dyDescent="0.3">
      <c r="A31" s="2"/>
      <c r="B31" s="21" t="s">
        <v>36</v>
      </c>
      <c r="C31" s="22"/>
      <c r="D31" s="2"/>
      <c r="E31" s="2"/>
      <c r="F31" s="23" t="s">
        <v>38</v>
      </c>
      <c r="G31" s="23"/>
    </row>
    <row r="32" spans="1:7" x14ac:dyDescent="0.3">
      <c r="A32" s="2"/>
      <c r="B32" s="20" t="s">
        <v>39</v>
      </c>
      <c r="C32" s="20"/>
      <c r="D32" s="20"/>
      <c r="E32" s="20"/>
      <c r="F32" s="20" t="s">
        <v>40</v>
      </c>
      <c r="G32" s="20"/>
    </row>
    <row r="33" spans="1:7" x14ac:dyDescent="0.3">
      <c r="A33" s="2"/>
      <c r="B33" s="2"/>
      <c r="C33" s="2"/>
      <c r="D33" s="2"/>
      <c r="E33" s="2"/>
      <c r="F33" s="2"/>
      <c r="G33" s="2"/>
    </row>
    <row r="34" spans="1:7" x14ac:dyDescent="0.3">
      <c r="A34" s="2"/>
      <c r="B34" s="2"/>
      <c r="C34" s="2"/>
      <c r="D34" s="2"/>
      <c r="E34" s="2"/>
      <c r="F34" s="2"/>
      <c r="G34" s="2"/>
    </row>
    <row r="35" spans="1:7" x14ac:dyDescent="0.3">
      <c r="A35" s="2"/>
      <c r="B35" s="2"/>
      <c r="C35" s="2"/>
      <c r="D35" s="2"/>
      <c r="E35" s="2"/>
      <c r="F35" s="2"/>
      <c r="G35" s="2"/>
    </row>
    <row r="36" spans="1:7" x14ac:dyDescent="0.3">
      <c r="A36" s="2"/>
      <c r="B36" s="2"/>
      <c r="C36" s="2"/>
      <c r="D36" s="2"/>
      <c r="E36" s="2"/>
      <c r="F36" s="2"/>
      <c r="G36" s="2"/>
    </row>
    <row r="37" spans="1:7" x14ac:dyDescent="0.3">
      <c r="A37" s="2"/>
      <c r="B37" s="2"/>
      <c r="C37" s="2"/>
      <c r="D37" s="2"/>
      <c r="E37" s="2"/>
      <c r="F37" s="2"/>
      <c r="G37" s="2"/>
    </row>
    <row r="38" spans="1:7" x14ac:dyDescent="0.3">
      <c r="A38" s="2"/>
      <c r="B38" s="2"/>
      <c r="C38" s="2"/>
      <c r="D38" s="2"/>
      <c r="E38" s="2"/>
      <c r="F38" s="2"/>
      <c r="G38" s="2"/>
    </row>
    <row r="39" spans="1:7" x14ac:dyDescent="0.3">
      <c r="A39" s="2"/>
      <c r="B39" s="2"/>
      <c r="C39" s="2"/>
      <c r="D39" s="2"/>
      <c r="E39" s="2"/>
      <c r="F39" s="2"/>
      <c r="G39" s="2"/>
    </row>
    <row r="40" spans="1:7" x14ac:dyDescent="0.3">
      <c r="A40" s="2"/>
    </row>
  </sheetData>
  <mergeCells count="18">
    <mergeCell ref="F9:G9"/>
    <mergeCell ref="E9:E10"/>
    <mergeCell ref="B31:C31"/>
    <mergeCell ref="F31:G31"/>
    <mergeCell ref="D2:F2"/>
    <mergeCell ref="D1:F1"/>
    <mergeCell ref="D3:G3"/>
    <mergeCell ref="D23:D28"/>
    <mergeCell ref="C8:C10"/>
    <mergeCell ref="D8:D10"/>
    <mergeCell ref="C11:C20"/>
    <mergeCell ref="A5:G6"/>
    <mergeCell ref="A8:A10"/>
    <mergeCell ref="B8:B10"/>
    <mergeCell ref="C23:C28"/>
    <mergeCell ref="A4:G4"/>
    <mergeCell ref="D11:D21"/>
    <mergeCell ref="E8:G8"/>
  </mergeCells>
  <pageMargins left="0.39370078740157483" right="0.39370078740157483" top="0" bottom="0" header="0" footer="0"/>
  <pageSetup paperSize="9" scale="53" orientation="portrait" r:id="rId1"/>
  <rowBreaks count="1" manualBreakCount="1">
    <brk id="32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Админ</cp:lastModifiedBy>
  <cp:lastPrinted>2021-03-10T08:58:50Z</cp:lastPrinted>
  <dcterms:created xsi:type="dcterms:W3CDTF">2017-03-17T13:44:46Z</dcterms:created>
  <dcterms:modified xsi:type="dcterms:W3CDTF">2021-03-15T14:41:36Z</dcterms:modified>
</cp:coreProperties>
</file>