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4 сесія\сайт\РШ\100 Рш\"/>
    </mc:Choice>
  </mc:AlternateContent>
  <bookViews>
    <workbookView xWindow="0" yWindow="0" windowWidth="20490" windowHeight="7650"/>
  </bookViews>
  <sheets>
    <sheet name="з.ф. (2020)" sheetId="25" r:id="rId1"/>
    <sheet name="с.ф. (2020)" sheetId="26" r:id="rId2"/>
  </sheets>
  <definedNames>
    <definedName name="_xlnm.Print_Area" localSheetId="0">'з.ф. (2020)'!$A$1:$E$30</definedName>
    <definedName name="_xlnm.Print_Area" localSheetId="1">'с.ф. (2020)'!$A$1:$E$37</definedName>
  </definedNames>
  <calcPr calcId="162913"/>
</workbook>
</file>

<file path=xl/calcChain.xml><?xml version="1.0" encoding="utf-8"?>
<calcChain xmlns="http://schemas.openxmlformats.org/spreadsheetml/2006/main">
  <c r="C29" i="26" l="1"/>
  <c r="B29" i="26"/>
  <c r="E23" i="26"/>
  <c r="E29" i="26" s="1"/>
  <c r="D23" i="26"/>
  <c r="D29" i="26" s="1"/>
  <c r="C18" i="26"/>
  <c r="C20" i="26" s="1"/>
  <c r="C30" i="26" s="1"/>
  <c r="B18" i="26"/>
  <c r="E10" i="26"/>
  <c r="E18" i="26" s="1"/>
  <c r="D10" i="26"/>
  <c r="D18" i="26" s="1"/>
  <c r="C18" i="25"/>
  <c r="B18" i="25"/>
  <c r="E16" i="25"/>
  <c r="D16" i="25"/>
  <c r="C12" i="25"/>
  <c r="B12" i="25"/>
  <c r="B14" i="25" s="1"/>
  <c r="E10" i="25"/>
  <c r="D10" i="25"/>
  <c r="E9" i="25"/>
  <c r="D9" i="25"/>
  <c r="D18" i="25" l="1"/>
  <c r="D12" i="25"/>
  <c r="E12" i="25"/>
  <c r="C14" i="25"/>
  <c r="E18" i="25"/>
  <c r="C19" i="25" l="1"/>
  <c r="D14" i="25"/>
  <c r="E14" i="25"/>
</calcChain>
</file>

<file path=xl/sharedStrings.xml><?xml version="1.0" encoding="utf-8"?>
<sst xmlns="http://schemas.openxmlformats.org/spreadsheetml/2006/main" count="68" uniqueCount="53">
  <si>
    <t>Додаток 2</t>
  </si>
  <si>
    <t>Найменування</t>
  </si>
  <si>
    <t xml:space="preserve">Уточнений план </t>
  </si>
  <si>
    <t>Виконано (касові видатки)</t>
  </si>
  <si>
    <t>% виконання до плану</t>
  </si>
  <si>
    <t>Відхилення (+,-)</t>
  </si>
  <si>
    <t>ДОХОДИ</t>
  </si>
  <si>
    <t>х</t>
  </si>
  <si>
    <t>ВИДАТКИ</t>
  </si>
  <si>
    <t>( тис.грн.)</t>
  </si>
  <si>
    <t xml:space="preserve">Найменування </t>
  </si>
  <si>
    <t>Уточнений план на рік</t>
  </si>
  <si>
    <t>Спеціальний фонд</t>
  </si>
  <si>
    <t>Власні надходження бюджетних установ і організацій</t>
  </si>
  <si>
    <t>Бюджет розвитку, в тч:</t>
  </si>
  <si>
    <t>Всього спеціальний фонд доходів</t>
  </si>
  <si>
    <t>Х</t>
  </si>
  <si>
    <t>Всього доходів спеціального фонду з урахуванням залишку</t>
  </si>
  <si>
    <t>Видатки бюджетних установ (за рахунок власних надходжень)</t>
  </si>
  <si>
    <t>Видатки спеціального фонду, всього</t>
  </si>
  <si>
    <t>Загальний фонд доходів ( власні та закріплені доходи)</t>
  </si>
  <si>
    <t xml:space="preserve">ВСЬОГО ДОХОДІВ </t>
  </si>
  <si>
    <t xml:space="preserve">ВСЬОГО ДОХОДІВ  з урахуванням залишку </t>
  </si>
  <si>
    <t>Додаток 1</t>
  </si>
  <si>
    <t>Видатки сільського (селищного) бюджету</t>
  </si>
  <si>
    <t>Кошти, що передаються до спеціального фонду  бюджету за рахунок надходжень загального фонду</t>
  </si>
  <si>
    <t xml:space="preserve">РАЗОМ </t>
  </si>
  <si>
    <t>Надходження до фонду охорони навколишнього природного середовища</t>
  </si>
  <si>
    <t>Надходження до фонду самоопдаткування</t>
  </si>
  <si>
    <t>Податок з власників транспортних засобів</t>
  </si>
  <si>
    <t>Ремонт та утримання доріг</t>
  </si>
  <si>
    <t>Охорона навколишнього природного середовища</t>
  </si>
  <si>
    <t>Видатки за рахунок фонду самооподаткування</t>
  </si>
  <si>
    <t>Видатки на здійснення заходів з енергозбереження, у т.ч.оснащення інженерних вводів багатоквартирних житлових будинків засобами обліку споживання води</t>
  </si>
  <si>
    <t>*** подається з пояснювальною запискою до рішення сесії про виконання сільського бюджету за рік</t>
  </si>
  <si>
    <t>*** подається з пояснювальною запискою до рішення сесії про виконання сільського  бюджету за рік</t>
  </si>
  <si>
    <t xml:space="preserve">Надходження від сплати єдиного податку </t>
  </si>
  <si>
    <t>Інші субвенції</t>
  </si>
  <si>
    <t xml:space="preserve"> -надходження з загального фонду сільського  бюджету</t>
  </si>
  <si>
    <t>субвенція з державного бюджету</t>
  </si>
  <si>
    <t>Залишки коштів на 01.01.2020 року</t>
  </si>
  <si>
    <t>Передано в дохідну частину загального фонду</t>
  </si>
  <si>
    <t>Узагальнені показники виконання сільського  бюджету за 2020 рік</t>
  </si>
  <si>
    <t xml:space="preserve">Звіт про виконання спеціального фонду сільського  бюджету за 2020 рік </t>
  </si>
  <si>
    <t>Залишок на 01.01.20р.</t>
  </si>
  <si>
    <t>Залишки коштів на 01.01.2021 року</t>
  </si>
  <si>
    <t>Залишок на 01.01.21 р.</t>
  </si>
  <si>
    <t>до рішення сесії районної ради</t>
  </si>
  <si>
    <t>Секретар селищної ради</t>
  </si>
  <si>
    <t>Ігор КРИВОНОГОВ</t>
  </si>
  <si>
    <t>тис. грн</t>
  </si>
  <si>
    <t>до рішення сесії селищної ради</t>
  </si>
  <si>
    <t>від 11.01.2021 р. №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</si>
</sst>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0"/>
      <color indexed="10"/>
      <name val="Arial Cyr"/>
      <charset val="204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164" fontId="5" fillId="2" borderId="10" xfId="0" applyNumberFormat="1" applyFont="1" applyFill="1" applyBorder="1" applyAlignment="1">
      <alignment horizontal="center" vertical="center"/>
    </xf>
    <xf numFmtId="164" fontId="1" fillId="0" borderId="11" xfId="0" applyNumberFormat="1" applyFont="1" applyBorder="1" applyAlignment="1">
      <alignment vertical="center" wrapText="1"/>
    </xf>
    <xf numFmtId="164" fontId="4" fillId="0" borderId="13" xfId="0" applyNumberFormat="1" applyFont="1" applyBorder="1" applyAlignment="1">
      <alignment vertical="center" wrapText="1"/>
    </xf>
    <xf numFmtId="164" fontId="6" fillId="2" borderId="14" xfId="0" applyNumberFormat="1" applyFont="1" applyFill="1" applyBorder="1" applyAlignment="1">
      <alignment horizontal="center" vertical="center"/>
    </xf>
    <xf numFmtId="0" fontId="4" fillId="0" borderId="0" xfId="0" applyFont="1"/>
    <xf numFmtId="164" fontId="5" fillId="2" borderId="2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4" fillId="0" borderId="16" xfId="0" applyNumberFormat="1" applyFont="1" applyBorder="1" applyAlignment="1">
      <alignment vertical="center" wrapText="1"/>
    </xf>
    <xf numFmtId="164" fontId="6" fillId="2" borderId="17" xfId="0" applyNumberFormat="1" applyFont="1" applyFill="1" applyBorder="1" applyAlignment="1">
      <alignment horizontal="center" vertical="center"/>
    </xf>
    <xf numFmtId="164" fontId="6" fillId="2" borderId="18" xfId="0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vertical="center" wrapText="1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5" fillId="0" borderId="20" xfId="0" applyNumberFormat="1" applyFont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164" fontId="5" fillId="0" borderId="21" xfId="0" applyNumberFormat="1" applyFont="1" applyFill="1" applyBorder="1" applyAlignment="1">
      <alignment horizontal="center" vertical="center"/>
    </xf>
    <xf numFmtId="0" fontId="5" fillId="0" borderId="0" xfId="0" applyFont="1"/>
    <xf numFmtId="164" fontId="5" fillId="0" borderId="0" xfId="0" applyNumberFormat="1" applyFont="1"/>
    <xf numFmtId="164" fontId="1" fillId="0" borderId="0" xfId="0" applyNumberFormat="1" applyFont="1"/>
    <xf numFmtId="0" fontId="5" fillId="0" borderId="22" xfId="0" applyFont="1" applyBorder="1" applyAlignment="1">
      <alignment horizontal="center" vertical="center" wrapText="1"/>
    </xf>
    <xf numFmtId="164" fontId="5" fillId="0" borderId="23" xfId="0" applyNumberFormat="1" applyFont="1" applyBorder="1" applyAlignment="1">
      <alignment horizontal="center" vertical="center" wrapText="1"/>
    </xf>
    <xf numFmtId="164" fontId="5" fillId="0" borderId="24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left" wrapText="1"/>
    </xf>
    <xf numFmtId="0" fontId="0" fillId="0" borderId="0" xfId="0" applyAlignment="1">
      <alignment horizontal="right" wrapText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6" fillId="0" borderId="11" xfId="0" applyFont="1" applyBorder="1" applyAlignment="1">
      <alignment wrapText="1"/>
    </xf>
    <xf numFmtId="164" fontId="0" fillId="0" borderId="0" xfId="0" applyNumberFormat="1" applyAlignment="1">
      <alignment wrapText="1"/>
    </xf>
    <xf numFmtId="0" fontId="6" fillId="0" borderId="13" xfId="0" applyFont="1" applyBorder="1" applyAlignment="1">
      <alignment wrapText="1"/>
    </xf>
    <xf numFmtId="0" fontId="7" fillId="0" borderId="0" xfId="0" applyFont="1" applyAlignment="1">
      <alignment wrapText="1"/>
    </xf>
    <xf numFmtId="0" fontId="5" fillId="0" borderId="19" xfId="0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2" fontId="5" fillId="0" borderId="20" xfId="0" applyNumberFormat="1" applyFont="1" applyFill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wrapText="1"/>
    </xf>
    <xf numFmtId="2" fontId="5" fillId="2" borderId="10" xfId="0" applyNumberFormat="1" applyFont="1" applyFill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2" fontId="5" fillId="0" borderId="10" xfId="0" applyNumberFormat="1" applyFont="1" applyFill="1" applyBorder="1" applyAlignment="1">
      <alignment horizontal="center" wrapText="1"/>
    </xf>
    <xf numFmtId="2" fontId="6" fillId="0" borderId="14" xfId="0" applyNumberFormat="1" applyFont="1" applyBorder="1" applyAlignment="1">
      <alignment horizontal="center" wrapText="1"/>
    </xf>
    <xf numFmtId="2" fontId="6" fillId="2" borderId="14" xfId="0" applyNumberFormat="1" applyFont="1" applyFill="1" applyBorder="1" applyAlignment="1">
      <alignment horizontal="center" wrapText="1"/>
    </xf>
    <xf numFmtId="2" fontId="6" fillId="0" borderId="14" xfId="0" applyNumberFormat="1" applyFont="1" applyFill="1" applyBorder="1" applyAlignment="1">
      <alignment horizontal="center" wrapText="1"/>
    </xf>
    <xf numFmtId="2" fontId="6" fillId="0" borderId="15" xfId="0" applyNumberFormat="1" applyFont="1" applyFill="1" applyBorder="1" applyAlignment="1">
      <alignment horizontal="center" wrapText="1"/>
    </xf>
    <xf numFmtId="2" fontId="8" fillId="0" borderId="9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wrapText="1"/>
    </xf>
    <xf numFmtId="2" fontId="5" fillId="0" borderId="20" xfId="0" applyNumberFormat="1" applyFont="1" applyFill="1" applyBorder="1" applyAlignment="1">
      <alignment horizontal="center" wrapText="1"/>
    </xf>
    <xf numFmtId="2" fontId="5" fillId="0" borderId="21" xfId="0" applyNumberFormat="1" applyFont="1" applyFill="1" applyBorder="1" applyAlignment="1">
      <alignment horizontal="center" wrapText="1"/>
    </xf>
    <xf numFmtId="2" fontId="5" fillId="0" borderId="5" xfId="0" applyNumberFormat="1" applyFont="1" applyFill="1" applyBorder="1" applyAlignment="1">
      <alignment horizontal="center" vertical="center"/>
    </xf>
    <xf numFmtId="2" fontId="6" fillId="2" borderId="14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164" fontId="0" fillId="0" borderId="19" xfId="0" applyNumberFormat="1" applyBorder="1" applyAlignment="1">
      <alignment vertical="center" wrapText="1"/>
    </xf>
    <xf numFmtId="2" fontId="5" fillId="2" borderId="6" xfId="0" applyNumberFormat="1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>
      <alignment horizontal="center" vertical="center"/>
    </xf>
    <xf numFmtId="164" fontId="0" fillId="0" borderId="7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left"/>
    </xf>
    <xf numFmtId="164" fontId="0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view="pageBreakPreview" zoomScaleNormal="100" zoomScaleSheetLayoutView="100" workbookViewId="0">
      <selection activeCell="C3" sqref="C3:E3"/>
    </sheetView>
  </sheetViews>
  <sheetFormatPr defaultRowHeight="12.75" x14ac:dyDescent="0.2"/>
  <cols>
    <col min="1" max="1" width="52.42578125" style="74" customWidth="1"/>
    <col min="2" max="2" width="15.42578125" style="1" customWidth="1"/>
    <col min="3" max="3" width="14.140625" style="1" customWidth="1"/>
    <col min="4" max="4" width="12.85546875" style="1" customWidth="1"/>
    <col min="5" max="5" width="14.5703125" style="1" customWidth="1"/>
  </cols>
  <sheetData>
    <row r="1" spans="1:5" ht="16.5" customHeight="1" x14ac:dyDescent="0.2">
      <c r="C1" s="78" t="s">
        <v>23</v>
      </c>
      <c r="D1" s="79"/>
      <c r="E1" s="79"/>
    </row>
    <row r="2" spans="1:5" ht="16.5" customHeight="1" x14ac:dyDescent="0.2">
      <c r="A2" s="75"/>
      <c r="C2" s="78" t="s">
        <v>47</v>
      </c>
      <c r="D2" s="79"/>
      <c r="E2" s="79"/>
    </row>
    <row r="3" spans="1:5" ht="17.25" customHeight="1" x14ac:dyDescent="0.2">
      <c r="C3" s="80" t="s">
        <v>52</v>
      </c>
      <c r="D3" s="81"/>
      <c r="E3" s="81"/>
    </row>
    <row r="4" spans="1:5" ht="15" customHeight="1" x14ac:dyDescent="0.2">
      <c r="A4" s="83" t="s">
        <v>42</v>
      </c>
      <c r="B4" s="83"/>
      <c r="C4" s="83"/>
      <c r="D4" s="83"/>
      <c r="E4" s="83"/>
    </row>
    <row r="5" spans="1:5" x14ac:dyDescent="0.2">
      <c r="A5" s="83"/>
      <c r="B5" s="83"/>
      <c r="C5" s="83"/>
      <c r="D5" s="83"/>
      <c r="E5" s="83"/>
    </row>
    <row r="6" spans="1:5" ht="18" customHeight="1" thickBot="1" x14ac:dyDescent="0.25">
      <c r="E6" s="1" t="s">
        <v>50</v>
      </c>
    </row>
    <row r="7" spans="1:5" ht="52.5" customHeight="1" thickBot="1" x14ac:dyDescent="0.25">
      <c r="A7" s="3" t="s">
        <v>1</v>
      </c>
      <c r="B7" s="4" t="s">
        <v>2</v>
      </c>
      <c r="C7" s="4" t="s">
        <v>3</v>
      </c>
      <c r="D7" s="4" t="s">
        <v>4</v>
      </c>
      <c r="E7" s="5" t="s">
        <v>5</v>
      </c>
    </row>
    <row r="8" spans="1:5" ht="18" customHeight="1" thickBot="1" x14ac:dyDescent="0.25">
      <c r="A8" s="84" t="s">
        <v>6</v>
      </c>
      <c r="B8" s="85"/>
      <c r="C8" s="85"/>
      <c r="D8" s="85"/>
      <c r="E8" s="86"/>
    </row>
    <row r="9" spans="1:5" ht="30" customHeight="1" x14ac:dyDescent="0.2">
      <c r="A9" s="6" t="s">
        <v>20</v>
      </c>
      <c r="B9" s="63">
        <v>1683700</v>
      </c>
      <c r="C9" s="63">
        <v>2016269.6</v>
      </c>
      <c r="D9" s="7">
        <f>C9/B9*100</f>
        <v>119.75230741818615</v>
      </c>
      <c r="E9" s="71">
        <f>C9-B9</f>
        <v>332569.60000000009</v>
      </c>
    </row>
    <row r="10" spans="1:5" ht="28.5" customHeight="1" x14ac:dyDescent="0.2">
      <c r="A10" s="73" t="s">
        <v>37</v>
      </c>
      <c r="B10" s="46">
        <v>698600</v>
      </c>
      <c r="C10" s="46">
        <v>698600</v>
      </c>
      <c r="D10" s="8">
        <f>C10/B10*100</f>
        <v>100</v>
      </c>
      <c r="E10" s="9">
        <f>C10-B10</f>
        <v>0</v>
      </c>
    </row>
    <row r="11" spans="1:5" ht="26.25" customHeight="1" x14ac:dyDescent="0.2">
      <c r="A11" s="10"/>
      <c r="B11" s="59"/>
      <c r="C11" s="59"/>
      <c r="D11" s="8"/>
      <c r="E11" s="9"/>
    </row>
    <row r="12" spans="1:5" s="13" customFormat="1" ht="27" customHeight="1" thickBot="1" x14ac:dyDescent="0.25">
      <c r="A12" s="11" t="s">
        <v>21</v>
      </c>
      <c r="B12" s="64">
        <f>SUM(B9:B11)</f>
        <v>2382300</v>
      </c>
      <c r="C12" s="64">
        <f>SUM(C9:C11)</f>
        <v>2714869.6</v>
      </c>
      <c r="D12" s="12">
        <f>C12/B12*100</f>
        <v>113.96002182764555</v>
      </c>
      <c r="E12" s="72">
        <f>C12-B12</f>
        <v>332569.60000000009</v>
      </c>
    </row>
    <row r="13" spans="1:5" ht="15.75" thickBot="1" x14ac:dyDescent="0.25">
      <c r="A13" s="69" t="s">
        <v>40</v>
      </c>
      <c r="B13" s="65" t="s">
        <v>7</v>
      </c>
      <c r="C13" s="65">
        <v>128446.94</v>
      </c>
      <c r="D13" s="14"/>
      <c r="E13" s="15"/>
    </row>
    <row r="14" spans="1:5" s="13" customFormat="1" ht="25.5" customHeight="1" thickBot="1" x14ac:dyDescent="0.25">
      <c r="A14" s="16" t="s">
        <v>22</v>
      </c>
      <c r="B14" s="66">
        <f>SUM(B12:B13)</f>
        <v>2382300</v>
      </c>
      <c r="C14" s="66">
        <f>SUM(C12:C13)</f>
        <v>2843316.54</v>
      </c>
      <c r="D14" s="17">
        <f>C14/B14*100</f>
        <v>119.35174159425766</v>
      </c>
      <c r="E14" s="18">
        <f>C14-B14</f>
        <v>461016.54000000004</v>
      </c>
    </row>
    <row r="15" spans="1:5" s="13" customFormat="1" ht="17.25" customHeight="1" x14ac:dyDescent="0.2">
      <c r="A15" s="87" t="s">
        <v>8</v>
      </c>
      <c r="B15" s="88"/>
      <c r="C15" s="88"/>
      <c r="D15" s="88"/>
      <c r="E15" s="89"/>
    </row>
    <row r="16" spans="1:5" ht="26.25" customHeight="1" x14ac:dyDescent="0.2">
      <c r="A16" s="10" t="s">
        <v>24</v>
      </c>
      <c r="B16" s="19">
        <v>2508140.5</v>
      </c>
      <c r="C16" s="67">
        <v>2498813.63</v>
      </c>
      <c r="D16" s="8">
        <f>C16/B16*100</f>
        <v>99.62813606335051</v>
      </c>
      <c r="E16" s="9">
        <f>C16-B16</f>
        <v>-9326.8700000001118</v>
      </c>
    </row>
    <row r="17" spans="1:5" ht="37.5" customHeight="1" x14ac:dyDescent="0.2">
      <c r="A17" s="10" t="s">
        <v>25</v>
      </c>
      <c r="B17" s="19"/>
      <c r="C17" s="19"/>
      <c r="D17" s="8"/>
      <c r="E17" s="9"/>
    </row>
    <row r="18" spans="1:5" s="13" customFormat="1" ht="19.5" customHeight="1" x14ac:dyDescent="0.2">
      <c r="A18" s="20" t="s">
        <v>26</v>
      </c>
      <c r="B18" s="21">
        <f>SUM(B16,B17)</f>
        <v>2508140.5</v>
      </c>
      <c r="C18" s="68">
        <f>SUM(C16,C17)</f>
        <v>2498813.63</v>
      </c>
      <c r="D18" s="21">
        <f>C18/B18*100</f>
        <v>99.62813606335051</v>
      </c>
      <c r="E18" s="22">
        <f>C18-B18</f>
        <v>-9326.8700000001118</v>
      </c>
    </row>
    <row r="19" spans="1:5" ht="15.75" thickBot="1" x14ac:dyDescent="0.25">
      <c r="A19" s="70" t="s">
        <v>45</v>
      </c>
      <c r="B19" s="23" t="s">
        <v>7</v>
      </c>
      <c r="C19" s="45">
        <f>C14-C18</f>
        <v>344502.91000000015</v>
      </c>
      <c r="D19" s="24" t="s">
        <v>7</v>
      </c>
      <c r="E19" s="25" t="s">
        <v>7</v>
      </c>
    </row>
    <row r="21" spans="1:5" ht="28.5" customHeight="1" x14ac:dyDescent="0.2">
      <c r="A21" s="82" t="s">
        <v>34</v>
      </c>
      <c r="B21" s="82"/>
      <c r="C21" s="82"/>
      <c r="D21" s="82"/>
      <c r="E21" s="82"/>
    </row>
    <row r="23" spans="1:5" x14ac:dyDescent="0.2">
      <c r="A23"/>
    </row>
    <row r="24" spans="1:5" x14ac:dyDescent="0.2">
      <c r="A24" s="74" t="s">
        <v>48</v>
      </c>
      <c r="C24" s="1" t="s">
        <v>49</v>
      </c>
    </row>
  </sheetData>
  <mergeCells count="7">
    <mergeCell ref="C1:E1"/>
    <mergeCell ref="C2:E2"/>
    <mergeCell ref="C3:E3"/>
    <mergeCell ref="A21:E21"/>
    <mergeCell ref="A4:E5"/>
    <mergeCell ref="A8:E8"/>
    <mergeCell ref="A15:E15"/>
  </mergeCells>
  <pageMargins left="0.75" right="0.75" top="1" bottom="1" header="0.5" footer="0.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view="pageBreakPreview" zoomScaleNormal="75" zoomScaleSheetLayoutView="100" workbookViewId="0">
      <selection activeCell="C4" sqref="C4"/>
    </sheetView>
  </sheetViews>
  <sheetFormatPr defaultRowHeight="12.75" x14ac:dyDescent="0.2"/>
  <cols>
    <col min="1" max="1" width="55.28515625" customWidth="1"/>
    <col min="2" max="2" width="13.42578125" style="1" customWidth="1"/>
    <col min="3" max="3" width="15.140625" style="1" customWidth="1"/>
    <col min="4" max="4" width="12.5703125" style="1" customWidth="1"/>
    <col min="5" max="5" width="13.28515625" style="1" customWidth="1"/>
  </cols>
  <sheetData>
    <row r="1" spans="1:6" ht="18" customHeight="1" x14ac:dyDescent="0.2">
      <c r="C1" s="78" t="s">
        <v>0</v>
      </c>
      <c r="D1" s="90"/>
      <c r="E1" s="90"/>
      <c r="F1" s="2"/>
    </row>
    <row r="2" spans="1:6" ht="15.75" customHeight="1" x14ac:dyDescent="0.2">
      <c r="C2" s="78" t="s">
        <v>51</v>
      </c>
      <c r="D2" s="90"/>
      <c r="E2" s="90"/>
      <c r="F2" s="2"/>
    </row>
    <row r="3" spans="1:6" ht="16.5" customHeight="1" x14ac:dyDescent="0.2">
      <c r="C3" s="78" t="s">
        <v>52</v>
      </c>
      <c r="D3" s="90"/>
      <c r="E3" s="90"/>
      <c r="F3" s="2"/>
    </row>
    <row r="4" spans="1:6" ht="16.5" customHeight="1" x14ac:dyDescent="0.2">
      <c r="C4" s="76"/>
      <c r="D4" s="77"/>
      <c r="E4" s="77"/>
      <c r="F4" s="2"/>
    </row>
    <row r="5" spans="1:6" ht="21" customHeight="1" x14ac:dyDescent="0.25">
      <c r="A5" s="99" t="s">
        <v>43</v>
      </c>
      <c r="B5" s="99"/>
      <c r="C5" s="99"/>
      <c r="D5" s="99"/>
      <c r="E5" s="99"/>
    </row>
    <row r="6" spans="1:6" ht="16.5" customHeight="1" thickBot="1" x14ac:dyDescent="0.25">
      <c r="A6" s="26"/>
      <c r="B6" s="27"/>
      <c r="C6" s="27"/>
      <c r="E6" s="28" t="s">
        <v>9</v>
      </c>
    </row>
    <row r="7" spans="1:6" ht="63" customHeight="1" thickBot="1" x14ac:dyDescent="0.25">
      <c r="A7" s="29" t="s">
        <v>10</v>
      </c>
      <c r="B7" s="30" t="s">
        <v>11</v>
      </c>
      <c r="C7" s="30" t="s">
        <v>3</v>
      </c>
      <c r="D7" s="30" t="s">
        <v>4</v>
      </c>
      <c r="E7" s="31" t="s">
        <v>5</v>
      </c>
    </row>
    <row r="8" spans="1:6" ht="24" customHeight="1" thickBot="1" x14ac:dyDescent="0.3">
      <c r="A8" s="100" t="s">
        <v>6</v>
      </c>
      <c r="B8" s="101"/>
      <c r="C8" s="101"/>
      <c r="D8" s="101"/>
      <c r="E8" s="102"/>
    </row>
    <row r="9" spans="1:6" ht="18" customHeight="1" x14ac:dyDescent="0.25">
      <c r="A9" s="103" t="s">
        <v>12</v>
      </c>
      <c r="B9" s="104"/>
      <c r="C9" s="104"/>
      <c r="D9" s="104"/>
      <c r="E9" s="105"/>
    </row>
    <row r="10" spans="1:6" s="74" customFormat="1" ht="31.5" customHeight="1" x14ac:dyDescent="0.2">
      <c r="A10" s="32" t="s">
        <v>13</v>
      </c>
      <c r="B10" s="46">
        <v>8000</v>
      </c>
      <c r="C10" s="47">
        <v>2047.25</v>
      </c>
      <c r="D10" s="48">
        <f>C10/B10*100</f>
        <v>25.590624999999999</v>
      </c>
      <c r="E10" s="49">
        <f>C10-B10</f>
        <v>-5952.75</v>
      </c>
    </row>
    <row r="11" spans="1:6" s="34" customFormat="1" ht="28.5" customHeight="1" x14ac:dyDescent="0.2">
      <c r="A11" s="33" t="s">
        <v>14</v>
      </c>
      <c r="B11" s="48"/>
      <c r="C11" s="48"/>
      <c r="D11" s="48"/>
      <c r="E11" s="49"/>
    </row>
    <row r="12" spans="1:6" s="34" customFormat="1" ht="31.5" customHeight="1" x14ac:dyDescent="0.2">
      <c r="A12" s="35" t="s">
        <v>38</v>
      </c>
      <c r="B12" s="50"/>
      <c r="C12" s="50"/>
      <c r="D12" s="48"/>
      <c r="E12" s="49"/>
    </row>
    <row r="13" spans="1:6" s="34" customFormat="1" ht="38.25" hidden="1" customHeight="1" x14ac:dyDescent="0.2">
      <c r="A13" s="32" t="s">
        <v>36</v>
      </c>
      <c r="B13" s="50"/>
      <c r="C13" s="50"/>
      <c r="D13" s="48"/>
      <c r="E13" s="49"/>
    </row>
    <row r="14" spans="1:6" s="34" customFormat="1" ht="36.75" hidden="1" customHeight="1" x14ac:dyDescent="0.2">
      <c r="A14" s="32" t="s">
        <v>27</v>
      </c>
      <c r="B14" s="50"/>
      <c r="C14" s="50"/>
      <c r="D14" s="48"/>
      <c r="E14" s="49"/>
    </row>
    <row r="15" spans="1:6" s="34" customFormat="1" ht="36.75" hidden="1" customHeight="1" x14ac:dyDescent="0.2">
      <c r="A15" s="32" t="s">
        <v>28</v>
      </c>
      <c r="B15" s="50"/>
      <c r="C15" s="50"/>
      <c r="D15" s="48"/>
      <c r="E15" s="49"/>
    </row>
    <row r="16" spans="1:6" s="34" customFormat="1" ht="38.25" hidden="1" customHeight="1" x14ac:dyDescent="0.2">
      <c r="A16" s="32" t="s">
        <v>29</v>
      </c>
      <c r="B16" s="50"/>
      <c r="C16" s="50"/>
      <c r="D16" s="48"/>
      <c r="E16" s="49"/>
    </row>
    <row r="17" spans="1:7" s="74" customFormat="1" ht="36.75" hidden="1" customHeight="1" x14ac:dyDescent="0.2">
      <c r="A17" s="36" t="s">
        <v>39</v>
      </c>
      <c r="B17" s="50"/>
      <c r="C17" s="51"/>
      <c r="D17" s="48"/>
      <c r="E17" s="49"/>
      <c r="F17" s="91"/>
      <c r="G17" s="92"/>
    </row>
    <row r="18" spans="1:7" s="74" customFormat="1" ht="36.75" customHeight="1" x14ac:dyDescent="0.25">
      <c r="A18" s="37" t="s">
        <v>15</v>
      </c>
      <c r="B18" s="52">
        <f>SUM(B10:B11,)</f>
        <v>8000</v>
      </c>
      <c r="C18" s="52">
        <f>SUM(C10:C11,)</f>
        <v>2047.25</v>
      </c>
      <c r="D18" s="52">
        <f>SUM(D10:D11,D14:D17)</f>
        <v>25.590624999999999</v>
      </c>
      <c r="E18" s="52">
        <f>SUM(E10:E11,E14:E17)</f>
        <v>-5952.75</v>
      </c>
      <c r="F18" s="38"/>
      <c r="G18" s="38"/>
    </row>
    <row r="19" spans="1:7" s="74" customFormat="1" ht="23.25" customHeight="1" x14ac:dyDescent="0.2">
      <c r="A19" s="32" t="s">
        <v>44</v>
      </c>
      <c r="B19" s="50" t="s">
        <v>16</v>
      </c>
      <c r="C19" s="50">
        <v>1957.1</v>
      </c>
      <c r="D19" s="51" t="s">
        <v>16</v>
      </c>
      <c r="E19" s="53"/>
    </row>
    <row r="20" spans="1:7" s="74" customFormat="1" ht="33.75" customHeight="1" thickBot="1" x14ac:dyDescent="0.3">
      <c r="A20" s="39" t="s">
        <v>17</v>
      </c>
      <c r="B20" s="54"/>
      <c r="C20" s="55">
        <f>SUM(C18:C19)</f>
        <v>4004.35</v>
      </c>
      <c r="D20" s="56"/>
      <c r="E20" s="57"/>
    </row>
    <row r="21" spans="1:7" s="74" customFormat="1" ht="18.75" customHeight="1" thickBot="1" x14ac:dyDescent="0.3">
      <c r="A21" s="93" t="s">
        <v>8</v>
      </c>
      <c r="B21" s="94"/>
      <c r="C21" s="94"/>
      <c r="D21" s="94"/>
      <c r="E21" s="95"/>
    </row>
    <row r="22" spans="1:7" s="74" customFormat="1" ht="18.75" customHeight="1" x14ac:dyDescent="0.25">
      <c r="A22" s="96" t="s">
        <v>12</v>
      </c>
      <c r="B22" s="97"/>
      <c r="C22" s="97"/>
      <c r="D22" s="97"/>
      <c r="E22" s="98"/>
    </row>
    <row r="23" spans="1:7" s="40" customFormat="1" ht="32.25" customHeight="1" x14ac:dyDescent="0.2">
      <c r="A23" s="32" t="s">
        <v>18</v>
      </c>
      <c r="B23" s="50">
        <v>8000</v>
      </c>
      <c r="C23" s="50">
        <v>1000</v>
      </c>
      <c r="D23" s="48">
        <f>C23/B23*100</f>
        <v>12.5</v>
      </c>
      <c r="E23" s="49">
        <f>C23-B23</f>
        <v>-7000</v>
      </c>
    </row>
    <row r="24" spans="1:7" s="40" customFormat="1" ht="20.25" customHeight="1" x14ac:dyDescent="0.2">
      <c r="A24" s="32" t="s">
        <v>41</v>
      </c>
      <c r="B24" s="50"/>
      <c r="C24" s="50"/>
      <c r="D24" s="48"/>
      <c r="E24" s="49"/>
    </row>
    <row r="25" spans="1:7" s="40" customFormat="1" ht="21" hidden="1" customHeight="1" x14ac:dyDescent="0.2">
      <c r="A25" s="32" t="s">
        <v>30</v>
      </c>
      <c r="B25" s="50"/>
      <c r="C25" s="50"/>
      <c r="D25" s="48"/>
      <c r="E25" s="49"/>
    </row>
    <row r="26" spans="1:7" s="40" customFormat="1" ht="19.5" hidden="1" customHeight="1" x14ac:dyDescent="0.2">
      <c r="A26" s="32" t="s">
        <v>31</v>
      </c>
      <c r="B26" s="50"/>
      <c r="C26" s="50"/>
      <c r="D26" s="48"/>
      <c r="E26" s="49"/>
    </row>
    <row r="27" spans="1:7" s="40" customFormat="1" ht="21" hidden="1" customHeight="1" x14ac:dyDescent="0.2">
      <c r="A27" s="32" t="s">
        <v>32</v>
      </c>
      <c r="B27" s="50"/>
      <c r="C27" s="50"/>
      <c r="D27" s="48"/>
      <c r="E27" s="49"/>
    </row>
    <row r="28" spans="1:7" s="40" customFormat="1" ht="61.5" hidden="1" customHeight="1" x14ac:dyDescent="0.2">
      <c r="A28" s="36" t="s">
        <v>33</v>
      </c>
      <c r="B28" s="58"/>
      <c r="C28" s="59"/>
      <c r="D28" s="48"/>
      <c r="E28" s="49"/>
    </row>
    <row r="29" spans="1:7" s="40" customFormat="1" ht="24.75" customHeight="1" x14ac:dyDescent="0.25">
      <c r="A29" s="37" t="s">
        <v>19</v>
      </c>
      <c r="B29" s="52">
        <f>SUM(B23:B28)</f>
        <v>8000</v>
      </c>
      <c r="C29" s="52">
        <f>SUM(C23:C28)</f>
        <v>1000</v>
      </c>
      <c r="D29" s="52">
        <f>SUM(D23:D28)</f>
        <v>12.5</v>
      </c>
      <c r="E29" s="52">
        <f>SUM(E23:E28)</f>
        <v>-7000</v>
      </c>
    </row>
    <row r="30" spans="1:7" s="40" customFormat="1" ht="19.5" customHeight="1" thickBot="1" x14ac:dyDescent="0.25">
      <c r="A30" s="41" t="s">
        <v>46</v>
      </c>
      <c r="B30" s="60" t="s">
        <v>16</v>
      </c>
      <c r="C30" s="60">
        <f>C20-C29</f>
        <v>3004.35</v>
      </c>
      <c r="D30" s="61" t="s">
        <v>16</v>
      </c>
      <c r="E30" s="62"/>
    </row>
    <row r="31" spans="1:7" x14ac:dyDescent="0.2">
      <c r="B31" s="42"/>
      <c r="D31" s="43"/>
      <c r="E31" s="44"/>
    </row>
    <row r="32" spans="1:7" x14ac:dyDescent="0.2">
      <c r="D32" s="44"/>
      <c r="E32" s="44"/>
    </row>
    <row r="33" spans="1:5" ht="28.5" customHeight="1" x14ac:dyDescent="0.2">
      <c r="A33" s="82" t="s">
        <v>35</v>
      </c>
      <c r="B33" s="82"/>
      <c r="C33" s="82"/>
      <c r="D33" s="82"/>
      <c r="E33" s="82"/>
    </row>
    <row r="34" spans="1:5" x14ac:dyDescent="0.2">
      <c r="D34" s="44"/>
      <c r="E34" s="44"/>
    </row>
    <row r="35" spans="1:5" x14ac:dyDescent="0.2">
      <c r="A35" t="s">
        <v>48</v>
      </c>
      <c r="C35" s="1" t="s">
        <v>49</v>
      </c>
    </row>
  </sheetData>
  <mergeCells count="10">
    <mergeCell ref="A22:E22"/>
    <mergeCell ref="A33:E33"/>
    <mergeCell ref="A5:E5"/>
    <mergeCell ref="A8:E8"/>
    <mergeCell ref="A9:E9"/>
    <mergeCell ref="C1:E1"/>
    <mergeCell ref="C2:E2"/>
    <mergeCell ref="C3:E3"/>
    <mergeCell ref="F17:G17"/>
    <mergeCell ref="A21:E21"/>
  </mergeCells>
  <pageMargins left="0.75" right="0.75" top="1" bottom="1" header="0.5" footer="0.5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з.ф. (2020)</vt:lpstr>
      <vt:lpstr>с.ф. (2020)</vt:lpstr>
      <vt:lpstr>'з.ф. (2020)'!Область_печати</vt:lpstr>
      <vt:lpstr>'с.ф. (2020)'!Область_печати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Перерва Оксана Петровна</dc:creator>
  <cp:lastModifiedBy>Пользователь Windows</cp:lastModifiedBy>
  <cp:lastPrinted>2021-01-05T14:24:07Z</cp:lastPrinted>
  <dcterms:created xsi:type="dcterms:W3CDTF">2008-03-17T07:31:16Z</dcterms:created>
  <dcterms:modified xsi:type="dcterms:W3CDTF">2021-01-13T09:28:32Z</dcterms:modified>
</cp:coreProperties>
</file>