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4 сесія\сайт\РШ\102 Рш\"/>
    </mc:Choice>
  </mc:AlternateContent>
  <bookViews>
    <workbookView xWindow="0" yWindow="0" windowWidth="20490" windowHeight="7650" activeTab="1"/>
  </bookViews>
  <sheets>
    <sheet name="з.ф." sheetId="1" r:id="rId1"/>
    <sheet name="с.ф." sheetId="2" r:id="rId2"/>
  </sheets>
  <definedNames>
    <definedName name="_xlnm.Print_Area" localSheetId="0">з.ф.!$A$1:$E$28</definedName>
    <definedName name="_xlnm.Print_Area" localSheetId="1">с.ф.!$A$1:$E$35</definedName>
  </definedNames>
  <calcPr calcId="162913"/>
</workbook>
</file>

<file path=xl/calcChain.xml><?xml version="1.0" encoding="utf-8"?>
<calcChain xmlns="http://schemas.openxmlformats.org/spreadsheetml/2006/main">
  <c r="B18" i="2" l="1"/>
  <c r="E17" i="2" l="1"/>
  <c r="C25" i="1" l="1"/>
  <c r="C18" i="2" l="1"/>
  <c r="C20" i="2" s="1"/>
  <c r="C19" i="1"/>
  <c r="C21" i="1" s="1"/>
  <c r="B19" i="1"/>
  <c r="E14" i="1" l="1"/>
  <c r="E25" i="2"/>
  <c r="E26" i="2"/>
  <c r="E27" i="2"/>
  <c r="C29" i="2"/>
  <c r="C30" i="2" s="1"/>
  <c r="E23" i="2"/>
  <c r="E24" i="2"/>
  <c r="E28" i="2"/>
  <c r="B29" i="2"/>
  <c r="E15" i="2"/>
  <c r="E11" i="2"/>
  <c r="E12" i="2"/>
  <c r="E11" i="1"/>
  <c r="E12" i="1"/>
  <c r="E13" i="1"/>
  <c r="E15" i="1"/>
  <c r="E16" i="1"/>
  <c r="E23" i="1"/>
  <c r="E24" i="1"/>
  <c r="B25" i="1"/>
  <c r="E25" i="1" s="1"/>
  <c r="E19" i="1" l="1"/>
  <c r="E29" i="2"/>
  <c r="C26" i="1"/>
</calcChain>
</file>

<file path=xl/sharedStrings.xml><?xml version="1.0" encoding="utf-8"?>
<sst xmlns="http://schemas.openxmlformats.org/spreadsheetml/2006/main" count="83" uniqueCount="56">
  <si>
    <t>Найменування</t>
  </si>
  <si>
    <t xml:space="preserve">Уточнений план </t>
  </si>
  <si>
    <t>Виконано (касові видатки)</t>
  </si>
  <si>
    <t>% виконання до плану</t>
  </si>
  <si>
    <t>Відхилення (+,-)</t>
  </si>
  <si>
    <t>ДОХОДИ</t>
  </si>
  <si>
    <t>Додаткова дотація з державного бюджету місцевим бюджетам для поетапного запровадження умов оплати праці працівнкиам бюджетної сфери на основі Єдиної тарифної сітки</t>
  </si>
  <si>
    <t>Додаткова дотація з державного бюджету на вирівнювання  фінансової  забезпеченості місцевих бюджетів</t>
  </si>
  <si>
    <t>Субвенція з державного бюджету місцевим бюджетам на виконання інвестиційних проектів, спрямованих на соц-економічний розвиток регіонів, заходів з попередження аварій і запобігання техногених катастроф у ЖКГ та на інших аварійних об`єктах комунальної власн</t>
  </si>
  <si>
    <t>Субвенція з державного бюджету місцевим бюджетам на будівництво і придбання житла військовослужбовцям та особам рядового і начальницького складу, звільненим у запас або відставку за станом здоров'я, віком, вислугою років та у зв'язку із скороченням штатів</t>
  </si>
  <si>
    <t>Інша дотація</t>
  </si>
  <si>
    <t>х</t>
  </si>
  <si>
    <t>ВИДАТКИ</t>
  </si>
  <si>
    <t xml:space="preserve">Найменування </t>
  </si>
  <si>
    <t>Уточнений план на рік</t>
  </si>
  <si>
    <t>Спеціальний фонд</t>
  </si>
  <si>
    <t>Власні надходження бюджетних установ і організацій</t>
  </si>
  <si>
    <t>Бюджет розвитку, в тч:</t>
  </si>
  <si>
    <t>Всього спеціальний фонд доходів</t>
  </si>
  <si>
    <t>Х</t>
  </si>
  <si>
    <t>Всього доходів спеціального фонду з урахуванням залишку</t>
  </si>
  <si>
    <t>Видатки бюджетних установ (за рахунок власних надходжень)</t>
  </si>
  <si>
    <t>Бюджет розвитку</t>
  </si>
  <si>
    <t>Загальний фонд доходів ( власні та закріплені доходи)</t>
  </si>
  <si>
    <t xml:space="preserve">ВСЬОГО ДОХОДІВ </t>
  </si>
  <si>
    <t xml:space="preserve">ВСЬОГО ДОХОДІВ  з урахуванням залишку </t>
  </si>
  <si>
    <t>Видатки сільського (селищного) бюджету</t>
  </si>
  <si>
    <t>Кошти, що передаються до спеціального фонду  бюджету за рахунок надходжень загального фонду</t>
  </si>
  <si>
    <t xml:space="preserve">РАЗОМ </t>
  </si>
  <si>
    <t xml:space="preserve"> -надходження з загального фонду сільського (селищного) бюджету</t>
  </si>
  <si>
    <t>Надходження до фонду охорони навколишнього природного середовища</t>
  </si>
  <si>
    <t>Надходження до фонду самоопдаткування</t>
  </si>
  <si>
    <t>Податок з власників транспортних засобів</t>
  </si>
  <si>
    <t>Ремонт та утримання доріг</t>
  </si>
  <si>
    <t>Охорона навколишнього природного середовища</t>
  </si>
  <si>
    <t>Видатки за рахунок фонду самооподаткування</t>
  </si>
  <si>
    <t>Секретар  сільської  ради                                         В.М.Шевель</t>
  </si>
  <si>
    <t xml:space="preserve">Інші </t>
  </si>
  <si>
    <t>Субвенція</t>
  </si>
  <si>
    <t>Інші субвенції</t>
  </si>
  <si>
    <t>Субвенція з державного бюджету місцевим бюджетам на проведення виборів депутатів місцевих рад та сільських, селищних, міських голів</t>
  </si>
  <si>
    <t>Екологічний податок</t>
  </si>
  <si>
    <t xml:space="preserve">Додаток 1 </t>
  </si>
  <si>
    <t>Разом</t>
  </si>
  <si>
    <t>грн.</t>
  </si>
  <si>
    <t>Залишок на 01.01.2020р.</t>
  </si>
  <si>
    <t>Залишки коштів на 01.01.2020 року</t>
  </si>
  <si>
    <t>Звіт про виконання спеціального фонду Воскресенського сільського бюджету за  2020 рік</t>
  </si>
  <si>
    <t>Узагальнені показники виконання Воскресенського сільського  бюджету за  2020 рік</t>
  </si>
  <si>
    <t>Залишки коштів на 01.01.2021 року</t>
  </si>
  <si>
    <t>Залишок на 01.01.2021 року</t>
  </si>
  <si>
    <t>до рішення сесії селищної ради</t>
  </si>
  <si>
    <t>Секретар селищної ради</t>
  </si>
  <si>
    <t>Ігор КРИВОНОГОВ</t>
  </si>
  <si>
    <t>Додаток 2</t>
  </si>
  <si>
    <t>від 11.01.2021 р. № 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</si>
</sst>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0"/>
      <name val="Arial Cyr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1"/>
      <name val="Arial Cyr"/>
      <charset val="204"/>
    </font>
    <font>
      <b/>
      <sz val="10"/>
      <name val="Arial Cyr"/>
      <charset val="204"/>
    </font>
    <font>
      <sz val="12"/>
      <name val="Arial Cyr"/>
      <charset val="204"/>
    </font>
    <font>
      <sz val="12"/>
      <color indexed="10"/>
      <name val="Arial Cyr"/>
      <charset val="204"/>
    </font>
    <font>
      <sz val="10"/>
      <name val="Arial"/>
      <family val="2"/>
      <charset val="204"/>
    </font>
    <font>
      <b/>
      <sz val="12"/>
      <name val="Arial Cyr"/>
      <charset val="204"/>
    </font>
    <font>
      <sz val="10"/>
      <color indexed="10"/>
      <name val="Arial Cyr"/>
      <charset val="204"/>
    </font>
    <font>
      <sz val="14"/>
      <name val="Arial Cyr"/>
      <charset val="204"/>
    </font>
    <font>
      <b/>
      <sz val="14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10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164" fontId="4" fillId="0" borderId="0" xfId="0" applyNumberFormat="1" applyFont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64" fontId="3" fillId="0" borderId="4" xfId="0" applyNumberFormat="1" applyFont="1" applyBorder="1" applyAlignment="1">
      <alignment vertical="center" wrapText="1"/>
    </xf>
    <xf numFmtId="164" fontId="9" fillId="0" borderId="5" xfId="0" applyNumberFormat="1" applyFont="1" applyBorder="1" applyAlignment="1">
      <alignment wrapText="1"/>
    </xf>
    <xf numFmtId="164" fontId="6" fillId="0" borderId="6" xfId="0" applyNumberFormat="1" applyFont="1" applyBorder="1" applyAlignment="1">
      <alignment vertical="center" wrapText="1"/>
    </xf>
    <xf numFmtId="0" fontId="6" fillId="0" borderId="0" xfId="0" applyFont="1"/>
    <xf numFmtId="164" fontId="6" fillId="0" borderId="7" xfId="0" applyNumberFormat="1" applyFont="1" applyBorder="1" applyAlignment="1">
      <alignment vertical="center" wrapText="1"/>
    </xf>
    <xf numFmtId="164" fontId="6" fillId="0" borderId="4" xfId="0" applyNumberFormat="1" applyFont="1" applyBorder="1" applyAlignment="1">
      <alignment vertical="center" wrapText="1"/>
    </xf>
    <xf numFmtId="0" fontId="7" fillId="0" borderId="0" xfId="0" applyFont="1"/>
    <xf numFmtId="0" fontId="7" fillId="0" borderId="9" xfId="0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wrapText="1"/>
    </xf>
    <xf numFmtId="164" fontId="7" fillId="2" borderId="11" xfId="0" applyNumberFormat="1" applyFont="1" applyFill="1" applyBorder="1" applyAlignment="1">
      <alignment horizontal="center" wrapText="1"/>
    </xf>
    <xf numFmtId="0" fontId="7" fillId="0" borderId="4" xfId="0" applyFont="1" applyBorder="1" applyAlignment="1">
      <alignment horizontal="left" wrapText="1"/>
    </xf>
    <xf numFmtId="0" fontId="0" fillId="0" borderId="0" xfId="0" applyAlignment="1">
      <alignment horizontal="right" wrapText="1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164" fontId="7" fillId="0" borderId="11" xfId="0" applyNumberFormat="1" applyFont="1" applyFill="1" applyBorder="1" applyAlignment="1">
      <alignment horizontal="center" wrapText="1"/>
    </xf>
    <xf numFmtId="0" fontId="10" fillId="0" borderId="4" xfId="0" applyFont="1" applyBorder="1" applyAlignment="1">
      <alignment wrapText="1"/>
    </xf>
    <xf numFmtId="164" fontId="0" fillId="0" borderId="0" xfId="0" applyNumberFormat="1" applyAlignment="1">
      <alignment wrapText="1"/>
    </xf>
    <xf numFmtId="0" fontId="10" fillId="0" borderId="6" xfId="0" applyFont="1" applyBorder="1" applyAlignment="1">
      <alignment wrapText="1"/>
    </xf>
    <xf numFmtId="0" fontId="11" fillId="0" borderId="0" xfId="0" applyFont="1" applyAlignment="1">
      <alignment wrapText="1"/>
    </xf>
    <xf numFmtId="164" fontId="0" fillId="0" borderId="0" xfId="0" applyNumberFormat="1" applyFill="1"/>
    <xf numFmtId="2" fontId="7" fillId="0" borderId="11" xfId="0" applyNumberFormat="1" applyFont="1" applyBorder="1" applyAlignment="1">
      <alignment horizontal="center" wrapText="1"/>
    </xf>
    <xf numFmtId="2" fontId="7" fillId="0" borderId="14" xfId="0" applyNumberFormat="1" applyFont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wrapText="1"/>
    </xf>
    <xf numFmtId="2" fontId="10" fillId="2" borderId="12" xfId="0" applyNumberFormat="1" applyFont="1" applyFill="1" applyBorder="1" applyAlignment="1">
      <alignment horizontal="center" wrapText="1"/>
    </xf>
    <xf numFmtId="2" fontId="7" fillId="0" borderId="11" xfId="0" applyNumberFormat="1" applyFont="1" applyBorder="1" applyAlignment="1">
      <alignment horizontal="center" vertical="center"/>
    </xf>
    <xf numFmtId="2" fontId="10" fillId="2" borderId="16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2" fontId="7" fillId="0" borderId="13" xfId="0" applyNumberFormat="1" applyFont="1" applyFill="1" applyBorder="1" applyAlignment="1">
      <alignment horizontal="center" vertical="center"/>
    </xf>
    <xf numFmtId="2" fontId="7" fillId="0" borderId="17" xfId="0" applyNumberFormat="1" applyFont="1" applyFill="1" applyBorder="1" applyAlignment="1">
      <alignment horizontal="center" vertical="center"/>
    </xf>
    <xf numFmtId="2" fontId="10" fillId="2" borderId="12" xfId="0" applyNumberFormat="1" applyFont="1" applyFill="1" applyBorder="1" applyAlignment="1">
      <alignment horizontal="center" vertical="center"/>
    </xf>
    <xf numFmtId="2" fontId="0" fillId="0" borderId="0" xfId="0" applyNumberFormat="1"/>
    <xf numFmtId="2" fontId="0" fillId="0" borderId="18" xfId="0" applyNumberFormat="1" applyBorder="1" applyAlignment="1">
      <alignment horizontal="center" vertical="center" wrapText="1"/>
    </xf>
    <xf numFmtId="2" fontId="7" fillId="2" borderId="19" xfId="0" applyNumberFormat="1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>
      <alignment horizontal="center" vertical="center"/>
    </xf>
    <xf numFmtId="2" fontId="10" fillId="2" borderId="22" xfId="0" applyNumberFormat="1" applyFont="1" applyFill="1" applyBorder="1" applyAlignment="1">
      <alignment horizontal="center" vertical="center"/>
    </xf>
    <xf numFmtId="2" fontId="10" fillId="2" borderId="20" xfId="0" applyNumberFormat="1" applyFont="1" applyFill="1" applyBorder="1" applyAlignment="1">
      <alignment horizontal="center" vertical="center"/>
    </xf>
    <xf numFmtId="2" fontId="7" fillId="0" borderId="23" xfId="0" applyNumberFormat="1" applyFont="1" applyFill="1" applyBorder="1" applyAlignment="1">
      <alignment horizontal="center" vertical="center"/>
    </xf>
    <xf numFmtId="2" fontId="4" fillId="0" borderId="0" xfId="0" applyNumberFormat="1" applyFont="1" applyAlignment="1">
      <alignment vertical="center" wrapText="1"/>
    </xf>
    <xf numFmtId="2" fontId="0" fillId="0" borderId="14" xfId="0" applyNumberFormat="1" applyBorder="1" applyAlignment="1">
      <alignment horizontal="center" vertical="center" wrapText="1"/>
    </xf>
    <xf numFmtId="2" fontId="7" fillId="0" borderId="24" xfId="0" applyNumberFormat="1" applyFont="1" applyBorder="1" applyAlignment="1">
      <alignment horizontal="center" vertical="center" wrapText="1"/>
    </xf>
    <xf numFmtId="2" fontId="8" fillId="0" borderId="11" xfId="0" applyNumberFormat="1" applyFont="1" applyBorder="1" applyAlignment="1">
      <alignment horizontal="center" vertical="center" wrapText="1"/>
    </xf>
    <xf numFmtId="2" fontId="7" fillId="0" borderId="11" xfId="0" applyNumberFormat="1" applyFont="1" applyBorder="1" applyAlignment="1">
      <alignment horizontal="center" vertical="center" wrapText="1"/>
    </xf>
    <xf numFmtId="2" fontId="7" fillId="2" borderId="17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4" xfId="0" applyNumberFormat="1" applyFont="1" applyFill="1" applyBorder="1" applyAlignment="1">
      <alignment horizontal="center" vertical="center"/>
    </xf>
    <xf numFmtId="2" fontId="7" fillId="0" borderId="25" xfId="0" applyNumberFormat="1" applyFont="1" applyBorder="1" applyAlignment="1">
      <alignment horizontal="center" vertical="center" wrapText="1"/>
    </xf>
    <xf numFmtId="2" fontId="7" fillId="0" borderId="13" xfId="0" applyNumberFormat="1" applyFont="1" applyBorder="1" applyAlignment="1">
      <alignment horizontal="center" vertical="center"/>
    </xf>
    <xf numFmtId="2" fontId="7" fillId="0" borderId="0" xfId="0" applyNumberFormat="1" applyFont="1"/>
    <xf numFmtId="2" fontId="7" fillId="0" borderId="10" xfId="0" applyNumberFormat="1" applyFont="1" applyBorder="1" applyAlignment="1">
      <alignment horizontal="center" vertical="center" wrapText="1"/>
    </xf>
    <xf numFmtId="2" fontId="7" fillId="0" borderId="24" xfId="0" applyNumberFormat="1" applyFont="1" applyFill="1" applyBorder="1" applyAlignment="1">
      <alignment horizontal="center" vertical="center" wrapText="1"/>
    </xf>
    <xf numFmtId="2" fontId="7" fillId="0" borderId="26" xfId="0" applyNumberFormat="1" applyFont="1" applyBorder="1" applyAlignment="1">
      <alignment horizontal="center" vertical="center" wrapText="1"/>
    </xf>
    <xf numFmtId="2" fontId="0" fillId="0" borderId="0" xfId="0" applyNumberFormat="1" applyFill="1"/>
    <xf numFmtId="164" fontId="0" fillId="0" borderId="1" xfId="0" applyNumberFormat="1" applyFont="1" applyBorder="1" applyAlignment="1">
      <alignment vertical="center" wrapText="1"/>
    </xf>
    <xf numFmtId="164" fontId="0" fillId="0" borderId="8" xfId="0" applyNumberFormat="1" applyFont="1" applyBorder="1" applyAlignment="1">
      <alignment vertical="center" wrapText="1"/>
    </xf>
    <xf numFmtId="164" fontId="0" fillId="0" borderId="3" xfId="0" applyNumberFormat="1" applyFont="1" applyBorder="1" applyAlignment="1">
      <alignment vertical="center" wrapText="1"/>
    </xf>
    <xf numFmtId="164" fontId="0" fillId="0" borderId="4" xfId="0" applyNumberFormat="1" applyFont="1" applyBorder="1" applyAlignment="1">
      <alignment vertical="center" wrapText="1"/>
    </xf>
    <xf numFmtId="164" fontId="7" fillId="2" borderId="11" xfId="0" applyNumberFormat="1" applyFont="1" applyFill="1" applyBorder="1" applyAlignment="1">
      <alignment horizontal="center" vertical="center" wrapText="1"/>
    </xf>
    <xf numFmtId="2" fontId="7" fillId="2" borderId="20" xfId="0" applyNumberFormat="1" applyFont="1" applyFill="1" applyBorder="1" applyAlignment="1">
      <alignment horizontal="center" vertical="center" wrapText="1"/>
    </xf>
    <xf numFmtId="2" fontId="10" fillId="2" borderId="11" xfId="0" applyNumberFormat="1" applyFont="1" applyFill="1" applyBorder="1" applyAlignment="1">
      <alignment horizontal="center" vertical="center" wrapText="1"/>
    </xf>
    <xf numFmtId="164" fontId="10" fillId="2" borderId="11" xfId="0" applyNumberFormat="1" applyFont="1" applyFill="1" applyBorder="1" applyAlignment="1">
      <alignment horizontal="center" vertical="center" wrapText="1"/>
    </xf>
    <xf numFmtId="2" fontId="7" fillId="0" borderId="12" xfId="0" applyNumberFormat="1" applyFont="1" applyBorder="1" applyAlignment="1">
      <alignment horizontal="center" wrapText="1"/>
    </xf>
    <xf numFmtId="2" fontId="10" fillId="0" borderId="11" xfId="0" applyNumberFormat="1" applyFont="1" applyBorder="1" applyAlignment="1">
      <alignment horizontal="center" wrapText="1"/>
    </xf>
    <xf numFmtId="2" fontId="6" fillId="0" borderId="30" xfId="0" applyNumberFormat="1" applyFont="1" applyBorder="1"/>
    <xf numFmtId="2" fontId="0" fillId="0" borderId="30" xfId="0" applyNumberFormat="1" applyBorder="1" applyAlignment="1">
      <alignment horizontal="center"/>
    </xf>
    <xf numFmtId="0" fontId="7" fillId="0" borderId="6" xfId="0" applyFont="1" applyBorder="1" applyAlignment="1">
      <alignment wrapText="1"/>
    </xf>
    <xf numFmtId="0" fontId="7" fillId="0" borderId="30" xfId="0" applyFont="1" applyFill="1" applyBorder="1" applyAlignment="1">
      <alignment wrapText="1"/>
    </xf>
    <xf numFmtId="164" fontId="7" fillId="0" borderId="12" xfId="0" applyNumberFormat="1" applyFont="1" applyFill="1" applyBorder="1" applyAlignment="1">
      <alignment horizontal="center" wrapText="1"/>
    </xf>
    <xf numFmtId="2" fontId="7" fillId="0" borderId="21" xfId="0" applyNumberFormat="1" applyFont="1" applyFill="1" applyBorder="1" applyAlignment="1">
      <alignment horizontal="center" wrapText="1"/>
    </xf>
    <xf numFmtId="164" fontId="0" fillId="0" borderId="30" xfId="0" applyNumberFormat="1" applyFill="1" applyBorder="1" applyAlignment="1">
      <alignment horizontal="center"/>
    </xf>
    <xf numFmtId="2" fontId="0" fillId="0" borderId="30" xfId="0" applyNumberFormat="1" applyFill="1" applyBorder="1"/>
    <xf numFmtId="2" fontId="7" fillId="0" borderId="11" xfId="0" applyNumberFormat="1" applyFont="1" applyFill="1" applyBorder="1" applyAlignment="1">
      <alignment horizontal="center" vertical="center" wrapText="1"/>
    </xf>
    <xf numFmtId="2" fontId="12" fillId="0" borderId="20" xfId="0" applyNumberFormat="1" applyFont="1" applyFill="1" applyBorder="1" applyAlignment="1">
      <alignment horizontal="center" wrapText="1"/>
    </xf>
    <xf numFmtId="2" fontId="13" fillId="0" borderId="21" xfId="0" applyNumberFormat="1" applyFont="1" applyFill="1" applyBorder="1" applyAlignment="1">
      <alignment horizontal="center" wrapText="1"/>
    </xf>
    <xf numFmtId="164" fontId="13" fillId="0" borderId="12" xfId="0" applyNumberFormat="1" applyFont="1" applyFill="1" applyBorder="1" applyAlignment="1">
      <alignment horizontal="center" wrapText="1"/>
    </xf>
    <xf numFmtId="2" fontId="13" fillId="0" borderId="12" xfId="0" applyNumberFormat="1" applyFont="1" applyBorder="1" applyAlignment="1">
      <alignment horizontal="center" wrapText="1"/>
    </xf>
    <xf numFmtId="2" fontId="0" fillId="0" borderId="0" xfId="0" applyNumberFormat="1" applyFont="1"/>
    <xf numFmtId="164" fontId="0" fillId="0" borderId="2" xfId="0" applyNumberFormat="1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164" fontId="6" fillId="0" borderId="3" xfId="0" applyNumberFormat="1" applyFont="1" applyBorder="1" applyAlignment="1">
      <alignment horizontal="center" vertical="center" wrapText="1"/>
    </xf>
    <xf numFmtId="164" fontId="6" fillId="0" borderId="24" xfId="0" applyNumberFormat="1" applyFont="1" applyBorder="1" applyAlignment="1">
      <alignment horizontal="center" vertical="center" wrapText="1"/>
    </xf>
    <xf numFmtId="164" fontId="6" fillId="0" borderId="27" xfId="0" applyNumberFormat="1" applyFont="1" applyBorder="1" applyAlignment="1">
      <alignment horizontal="center" vertical="center" wrapText="1"/>
    </xf>
    <xf numFmtId="164" fontId="0" fillId="0" borderId="0" xfId="0" applyNumberFormat="1" applyFont="1" applyAlignment="1">
      <alignment horizontal="left" vertical="center" wrapText="1"/>
    </xf>
    <xf numFmtId="164" fontId="0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5" xfId="0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0" borderId="24" xfId="0" applyFont="1" applyBorder="1" applyAlignment="1">
      <alignment horizontal="center" wrapText="1"/>
    </xf>
    <xf numFmtId="0" fontId="10" fillId="0" borderId="27" xfId="0" applyFont="1" applyBorder="1" applyAlignment="1">
      <alignment horizontal="center" wrapText="1"/>
    </xf>
    <xf numFmtId="0" fontId="10" fillId="0" borderId="1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27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10" fillId="0" borderId="14" xfId="0" applyFont="1" applyBorder="1" applyAlignment="1">
      <alignment horizontal="center" wrapText="1"/>
    </xf>
    <xf numFmtId="0" fontId="10" fillId="0" borderId="18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view="pageBreakPreview" zoomScaleNormal="100" zoomScaleSheetLayoutView="100" workbookViewId="0">
      <selection activeCell="D4" sqref="D4:E4"/>
    </sheetView>
  </sheetViews>
  <sheetFormatPr defaultRowHeight="12.75" x14ac:dyDescent="0.2"/>
  <cols>
    <col min="1" max="1" width="42" style="1" customWidth="1"/>
    <col min="2" max="2" width="15.140625" style="36" customWidth="1"/>
    <col min="3" max="3" width="14" style="36" customWidth="1"/>
    <col min="4" max="5" width="15.28515625" style="36" customWidth="1"/>
  </cols>
  <sheetData>
    <row r="1" spans="1:5" ht="22.5" customHeight="1" x14ac:dyDescent="0.2">
      <c r="C1" s="44"/>
      <c r="D1" s="89" t="s">
        <v>42</v>
      </c>
      <c r="E1" s="89"/>
    </row>
    <row r="2" spans="1:5" ht="22.5" customHeight="1" x14ac:dyDescent="0.2">
      <c r="A2" s="84"/>
      <c r="C2" s="44"/>
      <c r="D2" s="89" t="s">
        <v>51</v>
      </c>
      <c r="E2" s="89"/>
    </row>
    <row r="3" spans="1:5" ht="22.5" customHeight="1" x14ac:dyDescent="0.2">
      <c r="A3" s="84"/>
      <c r="C3" s="44"/>
      <c r="D3" s="89" t="s">
        <v>55</v>
      </c>
      <c r="E3" s="89"/>
    </row>
    <row r="4" spans="1:5" ht="22.5" customHeight="1" x14ac:dyDescent="0.2">
      <c r="D4" s="90"/>
      <c r="E4" s="90"/>
    </row>
    <row r="5" spans="1:5" ht="15" customHeight="1" x14ac:dyDescent="0.2">
      <c r="A5" s="94" t="s">
        <v>48</v>
      </c>
      <c r="B5" s="94"/>
      <c r="C5" s="94"/>
      <c r="D5" s="94"/>
      <c r="E5" s="94"/>
    </row>
    <row r="6" spans="1:5" x14ac:dyDescent="0.2">
      <c r="A6" s="94"/>
      <c r="B6" s="94"/>
      <c r="C6" s="94"/>
      <c r="D6" s="94"/>
      <c r="E6" s="94"/>
    </row>
    <row r="7" spans="1:5" ht="18" customHeight="1" thickBot="1" x14ac:dyDescent="0.25">
      <c r="E7" s="36" t="s">
        <v>44</v>
      </c>
    </row>
    <row r="8" spans="1:5" ht="52.5" customHeight="1" thickBot="1" x14ac:dyDescent="0.25">
      <c r="A8" s="4" t="s">
        <v>0</v>
      </c>
      <c r="B8" s="45" t="s">
        <v>1</v>
      </c>
      <c r="C8" s="45" t="s">
        <v>2</v>
      </c>
      <c r="D8" s="45" t="s">
        <v>3</v>
      </c>
      <c r="E8" s="37" t="s">
        <v>4</v>
      </c>
    </row>
    <row r="9" spans="1:5" ht="37.5" customHeight="1" thickBot="1" x14ac:dyDescent="0.25">
      <c r="A9" s="91" t="s">
        <v>5</v>
      </c>
      <c r="B9" s="92"/>
      <c r="C9" s="92"/>
      <c r="D9" s="92"/>
      <c r="E9" s="93"/>
    </row>
    <row r="10" spans="1:5" ht="39.75" customHeight="1" x14ac:dyDescent="0.2">
      <c r="A10" s="83" t="s">
        <v>23</v>
      </c>
      <c r="B10" s="34">
        <v>1688910</v>
      </c>
      <c r="C10" s="34">
        <v>2168475.2000000002</v>
      </c>
      <c r="D10" s="49">
        <v>128.38999999999999</v>
      </c>
      <c r="E10" s="38">
        <v>479565.2</v>
      </c>
    </row>
    <row r="11" spans="1:5" ht="57" hidden="1" customHeight="1" x14ac:dyDescent="0.2">
      <c r="A11" s="61" t="s">
        <v>38</v>
      </c>
      <c r="B11" s="46">
        <v>0</v>
      </c>
      <c r="C11" s="46">
        <v>0</v>
      </c>
      <c r="D11" s="50">
        <v>0</v>
      </c>
      <c r="E11" s="39">
        <f t="shared" ref="E11:E16" si="0">C11-B11</f>
        <v>0</v>
      </c>
    </row>
    <row r="12" spans="1:5" ht="59.25" hidden="1" customHeight="1" x14ac:dyDescent="0.2">
      <c r="A12" s="5" t="s">
        <v>6</v>
      </c>
      <c r="B12" s="47">
        <v>0</v>
      </c>
      <c r="C12" s="47">
        <v>0</v>
      </c>
      <c r="D12" s="50">
        <v>0</v>
      </c>
      <c r="E12" s="39">
        <f t="shared" si="0"/>
        <v>0</v>
      </c>
    </row>
    <row r="13" spans="1:5" ht="60" hidden="1" customHeight="1" x14ac:dyDescent="0.2">
      <c r="A13" s="5" t="s">
        <v>7</v>
      </c>
      <c r="B13" s="48">
        <v>0</v>
      </c>
      <c r="C13" s="48">
        <v>0</v>
      </c>
      <c r="D13" s="50">
        <v>0</v>
      </c>
      <c r="E13" s="39">
        <f t="shared" si="0"/>
        <v>0</v>
      </c>
    </row>
    <row r="14" spans="1:5" ht="60.75" hidden="1" customHeight="1" x14ac:dyDescent="0.2">
      <c r="A14" s="5" t="s">
        <v>10</v>
      </c>
      <c r="B14" s="52"/>
      <c r="C14" s="48"/>
      <c r="D14" s="50">
        <v>0</v>
      </c>
      <c r="E14" s="39">
        <f>C14-B14</f>
        <v>0</v>
      </c>
    </row>
    <row r="15" spans="1:5" ht="62.25" hidden="1" customHeight="1" x14ac:dyDescent="0.2">
      <c r="A15" s="5" t="s">
        <v>8</v>
      </c>
      <c r="B15" s="48"/>
      <c r="C15" s="48"/>
      <c r="D15" s="50">
        <v>0</v>
      </c>
      <c r="E15" s="39">
        <f t="shared" si="0"/>
        <v>0</v>
      </c>
    </row>
    <row r="16" spans="1:5" ht="72" hidden="1" customHeight="1" x14ac:dyDescent="0.2">
      <c r="A16" s="6" t="s">
        <v>9</v>
      </c>
      <c r="B16" s="48"/>
      <c r="C16" s="48"/>
      <c r="D16" s="50">
        <v>0</v>
      </c>
      <c r="E16" s="39">
        <f t="shared" si="0"/>
        <v>0</v>
      </c>
    </row>
    <row r="17" spans="1:5" ht="45" customHeight="1" thickBot="1" x14ac:dyDescent="0.25">
      <c r="A17" s="62" t="s">
        <v>39</v>
      </c>
      <c r="B17" s="48">
        <v>495700</v>
      </c>
      <c r="C17" s="48">
        <v>495288.93</v>
      </c>
      <c r="D17" s="50">
        <v>99.92</v>
      </c>
      <c r="E17" s="39">
        <v>-411.07</v>
      </c>
    </row>
    <row r="18" spans="1:5" ht="40.5" hidden="1" customHeight="1" thickBot="1" x14ac:dyDescent="0.25">
      <c r="A18" s="5" t="s">
        <v>40</v>
      </c>
      <c r="B18" s="48">
        <v>0</v>
      </c>
      <c r="C18" s="48">
        <v>0</v>
      </c>
      <c r="D18" s="50">
        <v>0</v>
      </c>
      <c r="E18" s="39">
        <v>0</v>
      </c>
    </row>
    <row r="19" spans="1:5" s="8" customFormat="1" ht="47.25" customHeight="1" thickBot="1" x14ac:dyDescent="0.25">
      <c r="A19" s="7" t="s">
        <v>24</v>
      </c>
      <c r="B19" s="35">
        <f>SUM(B10:B18)</f>
        <v>2184610</v>
      </c>
      <c r="C19" s="35">
        <f>SUM(C10:C18)</f>
        <v>2663764.1300000004</v>
      </c>
      <c r="D19" s="35">
        <v>121.93</v>
      </c>
      <c r="E19" s="38">
        <f>SUM(E10:E18)</f>
        <v>479154.13</v>
      </c>
    </row>
    <row r="20" spans="1:5" ht="30.75" customHeight="1" thickBot="1" x14ac:dyDescent="0.25">
      <c r="A20" s="59" t="s">
        <v>46</v>
      </c>
      <c r="B20" s="27" t="s">
        <v>11</v>
      </c>
      <c r="C20" s="27">
        <v>457734.92</v>
      </c>
      <c r="D20" s="51" t="s">
        <v>11</v>
      </c>
      <c r="E20" s="40" t="s">
        <v>11</v>
      </c>
    </row>
    <row r="21" spans="1:5" s="8" customFormat="1" ht="35.25" customHeight="1" thickBot="1" x14ac:dyDescent="0.25">
      <c r="A21" s="9" t="s">
        <v>25</v>
      </c>
      <c r="B21" s="31" t="s">
        <v>11</v>
      </c>
      <c r="C21" s="31">
        <f>SUM(C19:C20)</f>
        <v>3121499.0500000003</v>
      </c>
      <c r="D21" s="31" t="s">
        <v>11</v>
      </c>
      <c r="E21" s="41" t="s">
        <v>11</v>
      </c>
    </row>
    <row r="22" spans="1:5" s="8" customFormat="1" ht="40.5" customHeight="1" x14ac:dyDescent="0.2">
      <c r="A22" s="86" t="s">
        <v>12</v>
      </c>
      <c r="B22" s="87"/>
      <c r="C22" s="87"/>
      <c r="D22" s="87"/>
      <c r="E22" s="88"/>
    </row>
    <row r="23" spans="1:5" ht="45" customHeight="1" x14ac:dyDescent="0.2">
      <c r="A23" s="5" t="s">
        <v>26</v>
      </c>
      <c r="B23" s="30">
        <v>2506210</v>
      </c>
      <c r="C23" s="30">
        <v>2491613.27</v>
      </c>
      <c r="D23" s="50">
        <v>81.239999999999995</v>
      </c>
      <c r="E23" s="39">
        <f>C23-B23</f>
        <v>-14596.729999999981</v>
      </c>
    </row>
    <row r="24" spans="1:5" ht="39.75" customHeight="1" x14ac:dyDescent="0.2">
      <c r="A24" s="5" t="s">
        <v>27</v>
      </c>
      <c r="B24" s="30">
        <v>34000</v>
      </c>
      <c r="C24" s="30">
        <v>34000</v>
      </c>
      <c r="D24" s="50">
        <v>0</v>
      </c>
      <c r="E24" s="39">
        <f>C24-B24</f>
        <v>0</v>
      </c>
    </row>
    <row r="25" spans="1:5" s="8" customFormat="1" ht="38.25" customHeight="1" x14ac:dyDescent="0.2">
      <c r="A25" s="10" t="s">
        <v>28</v>
      </c>
      <c r="B25" s="32">
        <f>SUM(B23,B24)</f>
        <v>2540210</v>
      </c>
      <c r="C25" s="30">
        <f>SUM(C23:C24)</f>
        <v>2525613.27</v>
      </c>
      <c r="D25" s="32">
        <v>80.02</v>
      </c>
      <c r="E25" s="42">
        <f>C25-B25</f>
        <v>-14596.729999999981</v>
      </c>
    </row>
    <row r="26" spans="1:5" ht="28.5" customHeight="1" thickBot="1" x14ac:dyDescent="0.25">
      <c r="A26" s="60" t="s">
        <v>49</v>
      </c>
      <c r="B26" s="53" t="s">
        <v>11</v>
      </c>
      <c r="C26" s="33">
        <f>SUM(C21-C25)</f>
        <v>595885.78000000026</v>
      </c>
      <c r="D26" s="33" t="s">
        <v>11</v>
      </c>
      <c r="E26" s="43" t="s">
        <v>11</v>
      </c>
    </row>
    <row r="28" spans="1:5" ht="28.5" customHeight="1" x14ac:dyDescent="0.2">
      <c r="A28" s="84" t="s">
        <v>52</v>
      </c>
      <c r="B28" s="84"/>
      <c r="C28" s="84"/>
      <c r="D28" s="85" t="s">
        <v>53</v>
      </c>
      <c r="E28" s="85"/>
    </row>
    <row r="30" spans="1:5" x14ac:dyDescent="0.2">
      <c r="A30"/>
    </row>
  </sheetData>
  <mergeCells count="8">
    <mergeCell ref="D28:E28"/>
    <mergeCell ref="A22:E22"/>
    <mergeCell ref="D1:E1"/>
    <mergeCell ref="D4:E4"/>
    <mergeCell ref="A9:E9"/>
    <mergeCell ref="A5:E6"/>
    <mergeCell ref="D2:E2"/>
    <mergeCell ref="D3:E3"/>
  </mergeCells>
  <phoneticPr fontId="4" type="noConversion"/>
  <pageMargins left="0.75" right="0.75" top="1" bottom="1" header="0.5" footer="0.5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view="pageBreakPreview" zoomScaleNormal="75" zoomScaleSheetLayoutView="100" workbookViewId="0">
      <selection activeCell="D4" sqref="D4:E4"/>
    </sheetView>
  </sheetViews>
  <sheetFormatPr defaultRowHeight="12.75" x14ac:dyDescent="0.2"/>
  <cols>
    <col min="1" max="1" width="54.140625" customWidth="1"/>
    <col min="2" max="2" width="12.28515625" style="36" customWidth="1"/>
    <col min="3" max="3" width="13.5703125" style="36" customWidth="1"/>
    <col min="4" max="4" width="18" style="2" customWidth="1"/>
    <col min="5" max="5" width="13.28515625" style="36" customWidth="1"/>
  </cols>
  <sheetData>
    <row r="1" spans="1:6" x14ac:dyDescent="0.2">
      <c r="D1" s="89" t="s">
        <v>54</v>
      </c>
      <c r="E1" s="89"/>
    </row>
    <row r="2" spans="1:6" x14ac:dyDescent="0.2">
      <c r="D2" s="89" t="s">
        <v>51</v>
      </c>
      <c r="E2" s="89"/>
    </row>
    <row r="3" spans="1:6" x14ac:dyDescent="0.2">
      <c r="D3" s="89" t="s">
        <v>55</v>
      </c>
      <c r="E3" s="89"/>
    </row>
    <row r="4" spans="1:6" ht="29.25" customHeight="1" x14ac:dyDescent="0.2">
      <c r="D4" s="90"/>
      <c r="E4" s="90"/>
      <c r="F4" s="3"/>
    </row>
    <row r="5" spans="1:6" ht="38.25" customHeight="1" x14ac:dyDescent="0.25">
      <c r="A5" s="109" t="s">
        <v>47</v>
      </c>
      <c r="B5" s="109"/>
      <c r="C5" s="109"/>
      <c r="D5" s="109"/>
      <c r="E5" s="109"/>
    </row>
    <row r="6" spans="1:6" ht="35.25" customHeight="1" thickBot="1" x14ac:dyDescent="0.25">
      <c r="A6" s="11"/>
      <c r="B6" s="54"/>
      <c r="C6" s="54"/>
      <c r="E6" s="82" t="s">
        <v>44</v>
      </c>
    </row>
    <row r="7" spans="1:6" ht="63" customHeight="1" thickBot="1" x14ac:dyDescent="0.25">
      <c r="A7" s="12" t="s">
        <v>13</v>
      </c>
      <c r="B7" s="55" t="s">
        <v>14</v>
      </c>
      <c r="C7" s="55" t="s">
        <v>2</v>
      </c>
      <c r="D7" s="13" t="s">
        <v>3</v>
      </c>
      <c r="E7" s="57" t="s">
        <v>4</v>
      </c>
    </row>
    <row r="8" spans="1:6" ht="24" customHeight="1" thickBot="1" x14ac:dyDescent="0.3">
      <c r="A8" s="100" t="s">
        <v>5</v>
      </c>
      <c r="B8" s="101"/>
      <c r="C8" s="101"/>
      <c r="D8" s="101"/>
      <c r="E8" s="102"/>
    </row>
    <row r="9" spans="1:6" ht="18" customHeight="1" x14ac:dyDescent="0.25">
      <c r="A9" s="103" t="s">
        <v>15</v>
      </c>
      <c r="B9" s="104"/>
      <c r="C9" s="104"/>
      <c r="D9" s="104"/>
      <c r="E9" s="105"/>
    </row>
    <row r="10" spans="1:6" s="1" customFormat="1" ht="30.75" customHeight="1" x14ac:dyDescent="0.2">
      <c r="A10" s="14" t="s">
        <v>16</v>
      </c>
      <c r="B10" s="46">
        <v>3200</v>
      </c>
      <c r="C10" s="56">
        <v>1407.7</v>
      </c>
      <c r="D10" s="63">
        <v>43.99</v>
      </c>
      <c r="E10" s="64">
        <v>-1792.3</v>
      </c>
    </row>
    <row r="11" spans="1:6" s="17" customFormat="1" ht="32.25" hidden="1" customHeight="1" x14ac:dyDescent="0.2">
      <c r="A11" s="16" t="s">
        <v>17</v>
      </c>
      <c r="B11" s="28">
        <v>0</v>
      </c>
      <c r="C11" s="28">
        <v>0</v>
      </c>
      <c r="D11" s="15">
        <v>0</v>
      </c>
      <c r="E11" s="64">
        <f t="shared" ref="E11:E17" si="0">C11-B11</f>
        <v>0</v>
      </c>
    </row>
    <row r="12" spans="1:6" s="17" customFormat="1" ht="37.5" hidden="1" customHeight="1" x14ac:dyDescent="0.2">
      <c r="A12" s="18" t="s">
        <v>29</v>
      </c>
      <c r="B12" s="48">
        <v>0</v>
      </c>
      <c r="C12" s="48">
        <v>0</v>
      </c>
      <c r="D12" s="63">
        <v>0</v>
      </c>
      <c r="E12" s="64">
        <f t="shared" si="0"/>
        <v>0</v>
      </c>
    </row>
    <row r="13" spans="1:6" s="17" customFormat="1" ht="33.75" hidden="1" customHeight="1" x14ac:dyDescent="0.2">
      <c r="A13" s="14" t="s">
        <v>37</v>
      </c>
      <c r="B13" s="48"/>
      <c r="C13" s="48">
        <v>0</v>
      </c>
      <c r="D13" s="63">
        <v>0</v>
      </c>
      <c r="E13" s="64">
        <v>0</v>
      </c>
    </row>
    <row r="14" spans="1:6" s="17" customFormat="1" ht="27.75" hidden="1" customHeight="1" x14ac:dyDescent="0.2">
      <c r="A14" s="14" t="s">
        <v>30</v>
      </c>
      <c r="B14" s="47">
        <v>0</v>
      </c>
      <c r="C14" s="48">
        <v>0</v>
      </c>
      <c r="D14" s="15">
        <v>0</v>
      </c>
      <c r="E14" s="64">
        <v>0</v>
      </c>
    </row>
    <row r="15" spans="1:6" s="17" customFormat="1" ht="24.75" hidden="1" customHeight="1" x14ac:dyDescent="0.2">
      <c r="A15" s="14" t="s">
        <v>31</v>
      </c>
      <c r="B15" s="47"/>
      <c r="C15" s="48"/>
      <c r="D15" s="15">
        <v>0</v>
      </c>
      <c r="E15" s="64">
        <f t="shared" si="0"/>
        <v>0</v>
      </c>
    </row>
    <row r="16" spans="1:6" s="17" customFormat="1" ht="30.75" hidden="1" customHeight="1" x14ac:dyDescent="0.2">
      <c r="A16" s="14" t="s">
        <v>32</v>
      </c>
      <c r="B16" s="47"/>
      <c r="C16" s="48"/>
      <c r="D16" s="15">
        <v>0</v>
      </c>
      <c r="E16" s="64">
        <v>0</v>
      </c>
    </row>
    <row r="17" spans="1:7" s="1" customFormat="1" ht="33.75" customHeight="1" x14ac:dyDescent="0.2">
      <c r="A17" s="19" t="s">
        <v>41</v>
      </c>
      <c r="B17" s="48">
        <v>0</v>
      </c>
      <c r="C17" s="77">
        <v>167</v>
      </c>
      <c r="D17" s="63">
        <v>0</v>
      </c>
      <c r="E17" s="64">
        <f t="shared" si="0"/>
        <v>167</v>
      </c>
      <c r="F17" s="96"/>
      <c r="G17" s="85"/>
    </row>
    <row r="18" spans="1:7" s="1" customFormat="1" ht="36.75" customHeight="1" x14ac:dyDescent="0.25">
      <c r="A18" s="21" t="s">
        <v>18</v>
      </c>
      <c r="B18" s="65">
        <f>SUM(B10:B17)</f>
        <v>3200</v>
      </c>
      <c r="C18" s="65">
        <f>SUM(C10:C17)</f>
        <v>1574.7</v>
      </c>
      <c r="D18" s="66">
        <v>49.21</v>
      </c>
      <c r="E18" s="65">
        <v>-1625.3</v>
      </c>
      <c r="F18" s="22"/>
      <c r="G18" s="22"/>
    </row>
    <row r="19" spans="1:7" s="1" customFormat="1" ht="38.25" customHeight="1" x14ac:dyDescent="0.25">
      <c r="A19" s="14" t="s">
        <v>45</v>
      </c>
      <c r="B19" s="26" t="s">
        <v>19</v>
      </c>
      <c r="C19" s="26">
        <v>47466.55</v>
      </c>
      <c r="D19" s="20" t="s">
        <v>19</v>
      </c>
      <c r="E19" s="78" t="s">
        <v>11</v>
      </c>
    </row>
    <row r="20" spans="1:7" s="1" customFormat="1" ht="33.75" customHeight="1" thickBot="1" x14ac:dyDescent="0.3">
      <c r="A20" s="23" t="s">
        <v>20</v>
      </c>
      <c r="B20" s="81" t="s">
        <v>11</v>
      </c>
      <c r="C20" s="29">
        <f>SUM(C18:C19)</f>
        <v>49041.25</v>
      </c>
      <c r="D20" s="80" t="s">
        <v>11</v>
      </c>
      <c r="E20" s="79" t="s">
        <v>11</v>
      </c>
    </row>
    <row r="21" spans="1:7" s="1" customFormat="1" ht="27" customHeight="1" thickBot="1" x14ac:dyDescent="0.3">
      <c r="A21" s="106" t="s">
        <v>12</v>
      </c>
      <c r="B21" s="107"/>
      <c r="C21" s="107"/>
      <c r="D21" s="107"/>
      <c r="E21" s="108"/>
    </row>
    <row r="22" spans="1:7" s="1" customFormat="1" ht="27" customHeight="1" x14ac:dyDescent="0.25">
      <c r="A22" s="97" t="s">
        <v>15</v>
      </c>
      <c r="B22" s="98"/>
      <c r="C22" s="98"/>
      <c r="D22" s="98"/>
      <c r="E22" s="99"/>
    </row>
    <row r="23" spans="1:7" s="24" customFormat="1" ht="44.25" customHeight="1" x14ac:dyDescent="0.2">
      <c r="A23" s="14" t="s">
        <v>21</v>
      </c>
      <c r="B23" s="48">
        <v>3200</v>
      </c>
      <c r="C23" s="48">
        <v>1807.5</v>
      </c>
      <c r="D23" s="63">
        <v>56.48</v>
      </c>
      <c r="E23" s="64">
        <f t="shared" ref="E23:E28" si="1">C23-B23</f>
        <v>-1392.5</v>
      </c>
    </row>
    <row r="24" spans="1:7" s="24" customFormat="1" ht="36.75" customHeight="1" x14ac:dyDescent="0.2">
      <c r="A24" s="14" t="s">
        <v>22</v>
      </c>
      <c r="B24" s="48">
        <v>34000</v>
      </c>
      <c r="C24" s="48">
        <v>34000</v>
      </c>
      <c r="D24" s="63">
        <v>100</v>
      </c>
      <c r="E24" s="64">
        <f t="shared" si="1"/>
        <v>0</v>
      </c>
    </row>
    <row r="25" spans="1:7" s="24" customFormat="1" ht="36" hidden="1" customHeight="1" x14ac:dyDescent="0.2">
      <c r="A25" s="14" t="s">
        <v>33</v>
      </c>
      <c r="B25" s="48">
        <v>0</v>
      </c>
      <c r="C25" s="48">
        <v>0</v>
      </c>
      <c r="D25" s="63">
        <v>0</v>
      </c>
      <c r="E25" s="64">
        <f t="shared" si="1"/>
        <v>0</v>
      </c>
    </row>
    <row r="26" spans="1:7" s="24" customFormat="1" ht="39" hidden="1" customHeight="1" x14ac:dyDescent="0.2">
      <c r="A26" s="14" t="s">
        <v>34</v>
      </c>
      <c r="B26" s="48">
        <v>0</v>
      </c>
      <c r="C26" s="48">
        <v>0</v>
      </c>
      <c r="D26" s="63">
        <v>0</v>
      </c>
      <c r="E26" s="64">
        <f t="shared" si="1"/>
        <v>0</v>
      </c>
    </row>
    <row r="27" spans="1:7" s="24" customFormat="1" ht="42" hidden="1" customHeight="1" x14ac:dyDescent="0.2">
      <c r="A27" s="14" t="s">
        <v>35</v>
      </c>
      <c r="B27" s="48">
        <v>0</v>
      </c>
      <c r="C27" s="48">
        <v>0</v>
      </c>
      <c r="D27" s="63">
        <v>0</v>
      </c>
      <c r="E27" s="64">
        <f t="shared" si="1"/>
        <v>0</v>
      </c>
    </row>
    <row r="28" spans="1:7" s="24" customFormat="1" ht="41.25" customHeight="1" x14ac:dyDescent="0.2">
      <c r="A28" s="14" t="s">
        <v>37</v>
      </c>
      <c r="B28" s="48">
        <v>15000</v>
      </c>
      <c r="C28" s="48">
        <v>0</v>
      </c>
      <c r="D28" s="63">
        <v>0</v>
      </c>
      <c r="E28" s="64">
        <f t="shared" si="1"/>
        <v>-15000</v>
      </c>
    </row>
    <row r="29" spans="1:7" s="24" customFormat="1" ht="43.5" customHeight="1" x14ac:dyDescent="0.25">
      <c r="A29" s="21" t="s">
        <v>43</v>
      </c>
      <c r="B29" s="65">
        <f>SUM(B23:B28)</f>
        <v>52200</v>
      </c>
      <c r="C29" s="65">
        <f>SUM(C23:C28)</f>
        <v>35807.5</v>
      </c>
      <c r="D29" s="66">
        <v>68.599999999999994</v>
      </c>
      <c r="E29" s="65">
        <f>SUM(E23:E28)</f>
        <v>-16392.5</v>
      </c>
    </row>
    <row r="30" spans="1:7" s="24" customFormat="1" ht="37.5" customHeight="1" x14ac:dyDescent="0.25">
      <c r="A30" s="71" t="s">
        <v>50</v>
      </c>
      <c r="B30" s="67" t="s">
        <v>19</v>
      </c>
      <c r="C30" s="68">
        <f>C20-C29</f>
        <v>13233.75</v>
      </c>
      <c r="D30" s="73" t="s">
        <v>19</v>
      </c>
      <c r="E30" s="74"/>
    </row>
    <row r="31" spans="1:7" ht="36.75" customHeight="1" x14ac:dyDescent="0.2">
      <c r="A31" s="72"/>
      <c r="B31" s="70"/>
      <c r="C31" s="69"/>
      <c r="D31" s="75"/>
      <c r="E31" s="76"/>
    </row>
    <row r="32" spans="1:7" ht="36" hidden="1" customHeight="1" x14ac:dyDescent="0.2">
      <c r="D32" s="25"/>
      <c r="E32" s="58"/>
    </row>
    <row r="33" spans="1:5" ht="28.5" hidden="1" customHeight="1" x14ac:dyDescent="0.2">
      <c r="A33" s="95" t="s">
        <v>36</v>
      </c>
      <c r="B33" s="95"/>
      <c r="C33" s="95"/>
      <c r="D33" s="95"/>
      <c r="E33" s="95"/>
    </row>
    <row r="34" spans="1:5" x14ac:dyDescent="0.2">
      <c r="A34" t="s">
        <v>52</v>
      </c>
      <c r="D34" s="25" t="s">
        <v>53</v>
      </c>
      <c r="E34" s="58"/>
    </row>
  </sheetData>
  <mergeCells count="11">
    <mergeCell ref="D1:E1"/>
    <mergeCell ref="D2:E2"/>
    <mergeCell ref="D3:E3"/>
    <mergeCell ref="A33:E33"/>
    <mergeCell ref="F17:G17"/>
    <mergeCell ref="D4:E4"/>
    <mergeCell ref="A22:E22"/>
    <mergeCell ref="A8:E8"/>
    <mergeCell ref="A9:E9"/>
    <mergeCell ref="A21:E21"/>
    <mergeCell ref="A5:E5"/>
  </mergeCells>
  <phoneticPr fontId="4" type="noConversion"/>
  <pageMargins left="0.75" right="0.75" top="1" bottom="1" header="0.5" footer="0.5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з.ф.</vt:lpstr>
      <vt:lpstr>с.ф.</vt:lpstr>
      <vt:lpstr>з.ф.!Область_печати</vt:lpstr>
      <vt:lpstr>с.ф.!Область_печати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Перерва Оксана Петровна</dc:creator>
  <cp:lastModifiedBy>Пользователь Windows</cp:lastModifiedBy>
  <cp:lastPrinted>2021-01-05T13:36:45Z</cp:lastPrinted>
  <dcterms:created xsi:type="dcterms:W3CDTF">2008-03-17T07:31:16Z</dcterms:created>
  <dcterms:modified xsi:type="dcterms:W3CDTF">2021-01-13T09:36:41Z</dcterms:modified>
</cp:coreProperties>
</file>