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4 сесія\сайт\РШ\114 Рш Сивашівська ср\"/>
    </mc:Choice>
  </mc:AlternateContent>
  <bookViews>
    <workbookView xWindow="0" yWindow="0" windowWidth="20490" windowHeight="7650"/>
  </bookViews>
  <sheets>
    <sheet name="з.ф." sheetId="1" r:id="rId1"/>
  </sheets>
  <definedNames>
    <definedName name="_xlnm.Print_Area" localSheetId="0">з.ф.!$A$1:$E$26</definedName>
  </definedNames>
  <calcPr calcId="162913"/>
</workbook>
</file>

<file path=xl/calcChain.xml><?xml version="1.0" encoding="utf-8"?>
<calcChain xmlns="http://schemas.openxmlformats.org/spreadsheetml/2006/main">
  <c r="C23" i="1" l="1"/>
  <c r="E23" i="1" s="1"/>
  <c r="C17" i="1"/>
  <c r="C19" i="1" s="1"/>
  <c r="B23" i="1"/>
  <c r="D23" i="1" s="1"/>
  <c r="D22" i="1"/>
  <c r="B17" i="1"/>
  <c r="B19" i="1" s="1"/>
  <c r="E21" i="1"/>
  <c r="E10" i="1"/>
  <c r="D9" i="1"/>
  <c r="E9" i="1"/>
  <c r="D16" i="1"/>
  <c r="E16" i="1"/>
  <c r="D12" i="1"/>
  <c r="E12" i="1"/>
  <c r="D10" i="1"/>
  <c r="E11" i="1"/>
  <c r="D13" i="1"/>
  <c r="E13" i="1"/>
  <c r="D14" i="1"/>
  <c r="E14" i="1"/>
  <c r="D15" i="1"/>
  <c r="E15" i="1"/>
  <c r="D21" i="1"/>
  <c r="E22" i="1"/>
  <c r="D17" i="1" l="1"/>
  <c r="E17" i="1"/>
  <c r="D19" i="1"/>
  <c r="C24" i="1"/>
  <c r="E19" i="1"/>
</calcChain>
</file>

<file path=xl/sharedStrings.xml><?xml version="1.0" encoding="utf-8"?>
<sst xmlns="http://schemas.openxmlformats.org/spreadsheetml/2006/main" count="33" uniqueCount="30">
  <si>
    <t>Найменування</t>
  </si>
  <si>
    <t xml:space="preserve">Уточнений план </t>
  </si>
  <si>
    <t>Виконано (касові видатки)</t>
  </si>
  <si>
    <t>% виконання до плану</t>
  </si>
  <si>
    <t>Відхилення (+,-)</t>
  </si>
  <si>
    <t>ДОХОДИ</t>
  </si>
  <si>
    <t>Додаткова дотація з державного бюджету на вирівнювання  фінансової  забезпеченості місцевих бюджетів</t>
  </si>
  <si>
    <t>Субвенція з державного бюджету місцевим бюджетам на виконання інвестиційних проектів, спрямованих на соц-економічний розвиток регіонів, заходів з попередження аварій і запобігання техногених катастроф у ЖКГ та на інших аварійних об`єктах комунальної власн</t>
  </si>
  <si>
    <t>Субвенція з державного бюджету на здійснення виплат, визначених Законому України "Про реструктуризацію заборгованості з виплат, передбачених статею 57 Закону України "Про освіту" педагогічним працівникам"</t>
  </si>
  <si>
    <t>Інша дотація</t>
  </si>
  <si>
    <t>х</t>
  </si>
  <si>
    <t>ВИДАТКИ</t>
  </si>
  <si>
    <t>Загальний фонд доходів ( власні та закріплені доходи)</t>
  </si>
  <si>
    <t>Інша субвенція з районного бюджету</t>
  </si>
  <si>
    <t xml:space="preserve">ВСЬОГО ДОХОДІВ </t>
  </si>
  <si>
    <t xml:space="preserve">ВСЬОГО ДОХОДІВ  з урахуванням залишку </t>
  </si>
  <si>
    <t>Видатки сільського (селищного) бюджету</t>
  </si>
  <si>
    <t>Кошти, що передаються до спеціального фонду  бюджету за рахунок надходжень загального фонду</t>
  </si>
  <si>
    <t xml:space="preserve">РАЗОМ </t>
  </si>
  <si>
    <t xml:space="preserve">  </t>
  </si>
  <si>
    <t xml:space="preserve">Субвенція з державного бюджету місцевим бюджетам на збереження середньої заробітної плати на період працевлаштування посадових осіб місцевого самоврядування з числа депутатів відповідних рад, що потребують працевлаштування в зв*язку з закінченням строку повноважень </t>
  </si>
  <si>
    <t>Інші субвенції</t>
  </si>
  <si>
    <t>грн</t>
  </si>
  <si>
    <t>Залишки коштів на 01.01.2020 року</t>
  </si>
  <si>
    <t>Залишки коштів на 01.01.2021 року</t>
  </si>
  <si>
    <t xml:space="preserve">Додаток 1                                </t>
  </si>
  <si>
    <t>до рішення сесії селищної ради</t>
  </si>
  <si>
    <t xml:space="preserve">                                               Секретар селищної ради                               Ігор КРИВОНОГОВ                         </t>
  </si>
  <si>
    <t>Узагальнені показники виконання сільського  бюджету за 2020 рік</t>
  </si>
  <si>
    <t>від11.01.2021 р. № 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</si>
</sst>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2" fontId="0" fillId="0" borderId="0" xfId="0" applyNumberFormat="1"/>
    <xf numFmtId="0" fontId="3" fillId="0" borderId="0" xfId="0" applyFont="1" applyAlignment="1">
      <alignment wrapText="1"/>
    </xf>
    <xf numFmtId="2" fontId="3" fillId="0" borderId="0" xfId="0" applyNumberFormat="1" applyFont="1"/>
    <xf numFmtId="0" fontId="4" fillId="0" borderId="0" xfId="0" applyFont="1" applyAlignment="1">
      <alignment wrapText="1"/>
    </xf>
    <xf numFmtId="2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164" fontId="4" fillId="0" borderId="11" xfId="0" applyNumberFormat="1" applyFont="1" applyBorder="1" applyAlignment="1">
      <alignment vertical="center" wrapText="1"/>
    </xf>
    <xf numFmtId="2" fontId="4" fillId="0" borderId="9" xfId="0" applyNumberFormat="1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wrapText="1"/>
    </xf>
    <xf numFmtId="164" fontId="5" fillId="0" borderId="14" xfId="0" applyNumberFormat="1" applyFont="1" applyBorder="1" applyAlignment="1">
      <alignment vertical="center" wrapText="1"/>
    </xf>
    <xf numFmtId="2" fontId="5" fillId="2" borderId="15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164" fontId="5" fillId="0" borderId="17" xfId="0" applyNumberFormat="1" applyFont="1" applyBorder="1" applyAlignment="1">
      <alignment vertical="center" wrapText="1"/>
    </xf>
    <xf numFmtId="2" fontId="5" fillId="2" borderId="18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0" borderId="11" xfId="0" applyNumberFormat="1" applyFont="1" applyBorder="1" applyAlignment="1">
      <alignment vertical="center" wrapText="1"/>
    </xf>
    <xf numFmtId="2" fontId="5" fillId="2" borderId="9" xfId="0" applyNumberFormat="1" applyFont="1" applyFill="1" applyBorder="1" applyAlignment="1">
      <alignment horizontal="center" vertical="center"/>
    </xf>
    <xf numFmtId="2" fontId="5" fillId="2" borderId="10" xfId="0" applyNumberFormat="1" applyFont="1" applyFill="1" applyBorder="1" applyAlignment="1">
      <alignment horizontal="center" vertical="center"/>
    </xf>
    <xf numFmtId="164" fontId="4" fillId="0" borderId="20" xfId="0" applyNumberFormat="1" applyFont="1" applyBorder="1" applyAlignment="1">
      <alignment vertical="center" wrapText="1"/>
    </xf>
    <xf numFmtId="2" fontId="4" fillId="0" borderId="21" xfId="0" applyNumberFormat="1" applyFont="1" applyBorder="1" applyAlignment="1">
      <alignment horizontal="center" vertical="center"/>
    </xf>
    <xf numFmtId="2" fontId="4" fillId="0" borderId="21" xfId="0" applyNumberFormat="1" applyFont="1" applyFill="1" applyBorder="1" applyAlignment="1">
      <alignment horizontal="center" vertical="center"/>
    </xf>
    <xf numFmtId="2" fontId="4" fillId="0" borderId="22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2" fontId="4" fillId="3" borderId="9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23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view="pageBreakPreview" zoomScale="75" zoomScaleNormal="75" zoomScaleSheetLayoutView="75" workbookViewId="0">
      <selection activeCell="A4" sqref="A4:E5"/>
    </sheetView>
  </sheetViews>
  <sheetFormatPr defaultRowHeight="12.75" x14ac:dyDescent="0.2"/>
  <cols>
    <col min="1" max="1" width="46.7109375" style="1" customWidth="1"/>
    <col min="2" max="2" width="14.85546875" style="3" customWidth="1"/>
    <col min="3" max="3" width="19.28515625" style="3" customWidth="1"/>
    <col min="4" max="4" width="13.42578125" style="3" customWidth="1"/>
    <col min="5" max="5" width="18.42578125" style="3" customWidth="1"/>
  </cols>
  <sheetData>
    <row r="1" spans="1:5" ht="18" x14ac:dyDescent="0.25">
      <c r="A1" s="6"/>
      <c r="B1" s="7"/>
      <c r="C1" s="44" t="s">
        <v>25</v>
      </c>
      <c r="D1" s="45"/>
      <c r="E1" s="45"/>
    </row>
    <row r="2" spans="1:5" ht="16.5" customHeight="1" x14ac:dyDescent="0.25">
      <c r="A2" s="6"/>
      <c r="B2" s="7"/>
      <c r="C2" s="44" t="s">
        <v>26</v>
      </c>
      <c r="D2" s="45"/>
      <c r="E2" s="45"/>
    </row>
    <row r="3" spans="1:5" ht="16.5" customHeight="1" x14ac:dyDescent="0.25">
      <c r="A3" s="6"/>
      <c r="B3" s="7"/>
      <c r="C3" s="44" t="s">
        <v>29</v>
      </c>
      <c r="D3" s="45"/>
      <c r="E3" s="45"/>
    </row>
    <row r="4" spans="1:5" ht="15" customHeight="1" x14ac:dyDescent="0.2">
      <c r="A4" s="53" t="s">
        <v>28</v>
      </c>
      <c r="B4" s="53"/>
      <c r="C4" s="53"/>
      <c r="D4" s="53"/>
      <c r="E4" s="53"/>
    </row>
    <row r="5" spans="1:5" x14ac:dyDescent="0.2">
      <c r="A5" s="53"/>
      <c r="B5" s="53"/>
      <c r="C5" s="53"/>
      <c r="D5" s="53"/>
      <c r="E5" s="53"/>
    </row>
    <row r="6" spans="1:5" ht="18" customHeight="1" thickBot="1" x14ac:dyDescent="0.3">
      <c r="A6" s="6"/>
      <c r="B6" s="7"/>
      <c r="C6" s="7"/>
      <c r="D6" s="7"/>
      <c r="E6" s="7" t="s">
        <v>22</v>
      </c>
    </row>
    <row r="7" spans="1:5" ht="52.5" customHeight="1" thickBot="1" x14ac:dyDescent="0.25">
      <c r="A7" s="8" t="s">
        <v>0</v>
      </c>
      <c r="B7" s="9" t="s">
        <v>1</v>
      </c>
      <c r="C7" s="9" t="s">
        <v>2</v>
      </c>
      <c r="D7" s="9" t="s">
        <v>3</v>
      </c>
      <c r="E7" s="10" t="s">
        <v>4</v>
      </c>
    </row>
    <row r="8" spans="1:5" ht="18" customHeight="1" thickBot="1" x14ac:dyDescent="0.3">
      <c r="A8" s="50" t="s">
        <v>5</v>
      </c>
      <c r="B8" s="51"/>
      <c r="C8" s="51"/>
      <c r="D8" s="51"/>
      <c r="E8" s="52"/>
    </row>
    <row r="9" spans="1:5" ht="50.25" customHeight="1" x14ac:dyDescent="0.2">
      <c r="A9" s="11" t="s">
        <v>12</v>
      </c>
      <c r="B9" s="12">
        <v>3865600</v>
      </c>
      <c r="C9" s="40">
        <v>4223923.07</v>
      </c>
      <c r="D9" s="13">
        <f>C9/B9*100</f>
        <v>109.26953306084437</v>
      </c>
      <c r="E9" s="14">
        <f>C9-B9</f>
        <v>358323.0700000003</v>
      </c>
    </row>
    <row r="10" spans="1:5" ht="38.25" customHeight="1" x14ac:dyDescent="0.2">
      <c r="A10" s="15" t="s">
        <v>21</v>
      </c>
      <c r="B10" s="16">
        <v>1527953</v>
      </c>
      <c r="C10" s="16">
        <v>1504314.7</v>
      </c>
      <c r="D10" s="17">
        <f t="shared" ref="D10:D16" si="0">C10/B10*100</f>
        <v>98.452943251526719</v>
      </c>
      <c r="E10" s="18">
        <f>C10-B10</f>
        <v>-23638.300000000047</v>
      </c>
    </row>
    <row r="11" spans="1:5" ht="1.5" hidden="1" customHeight="1" x14ac:dyDescent="0.2">
      <c r="A11" s="19" t="s">
        <v>6</v>
      </c>
      <c r="B11" s="20"/>
      <c r="C11" s="20"/>
      <c r="D11" s="17">
        <v>100</v>
      </c>
      <c r="E11" s="18">
        <f t="shared" ref="E11:E16" si="1">C11-B11</f>
        <v>0</v>
      </c>
    </row>
    <row r="12" spans="1:5" ht="0.75" hidden="1" customHeight="1" x14ac:dyDescent="0.2">
      <c r="A12" s="19" t="s">
        <v>9</v>
      </c>
      <c r="B12" s="21">
        <v>0</v>
      </c>
      <c r="C12" s="20">
        <v>0</v>
      </c>
      <c r="D12" s="17" t="e">
        <f>C12/B12*100</f>
        <v>#DIV/0!</v>
      </c>
      <c r="E12" s="18">
        <f>C12-B12</f>
        <v>0</v>
      </c>
    </row>
    <row r="13" spans="1:5" ht="0.75" hidden="1" customHeight="1" x14ac:dyDescent="0.2">
      <c r="A13" s="19" t="s">
        <v>7</v>
      </c>
      <c r="B13" s="20">
        <v>0</v>
      </c>
      <c r="C13" s="20">
        <v>0</v>
      </c>
      <c r="D13" s="17" t="e">
        <f t="shared" si="0"/>
        <v>#DIV/0!</v>
      </c>
      <c r="E13" s="18">
        <f t="shared" si="1"/>
        <v>0</v>
      </c>
    </row>
    <row r="14" spans="1:5" ht="33" hidden="1" customHeight="1" x14ac:dyDescent="0.25">
      <c r="A14" s="22" t="s">
        <v>20</v>
      </c>
      <c r="B14" s="20"/>
      <c r="C14" s="20"/>
      <c r="D14" s="17" t="e">
        <f t="shared" si="0"/>
        <v>#DIV/0!</v>
      </c>
      <c r="E14" s="18">
        <f t="shared" si="1"/>
        <v>0</v>
      </c>
    </row>
    <row r="15" spans="1:5" ht="30" hidden="1" customHeight="1" x14ac:dyDescent="0.2">
      <c r="A15" s="19" t="s">
        <v>8</v>
      </c>
      <c r="B15" s="20"/>
      <c r="C15" s="20"/>
      <c r="D15" s="17" t="e">
        <f t="shared" si="0"/>
        <v>#DIV/0!</v>
      </c>
      <c r="E15" s="18">
        <f t="shared" si="1"/>
        <v>0</v>
      </c>
    </row>
    <row r="16" spans="1:5" ht="30.75" hidden="1" customHeight="1" x14ac:dyDescent="0.2">
      <c r="A16" s="19" t="s">
        <v>13</v>
      </c>
      <c r="B16" s="20"/>
      <c r="C16" s="20"/>
      <c r="D16" s="17" t="e">
        <f t="shared" si="0"/>
        <v>#DIV/0!</v>
      </c>
      <c r="E16" s="18">
        <f t="shared" si="1"/>
        <v>0</v>
      </c>
    </row>
    <row r="17" spans="1:5" s="2" customFormat="1" ht="30" customHeight="1" thickBot="1" x14ac:dyDescent="0.25">
      <c r="A17" s="23" t="s">
        <v>14</v>
      </c>
      <c r="B17" s="24">
        <f>B9+B10</f>
        <v>5393553</v>
      </c>
      <c r="C17" s="24">
        <f>C9+C10</f>
        <v>5728237.7700000005</v>
      </c>
      <c r="D17" s="24">
        <f>C17/B17*100</f>
        <v>106.20527451941236</v>
      </c>
      <c r="E17" s="25">
        <f>C17-B17</f>
        <v>334684.77000000048</v>
      </c>
    </row>
    <row r="18" spans="1:5" ht="24" customHeight="1" thickBot="1" x14ac:dyDescent="0.25">
      <c r="A18" s="26" t="s">
        <v>23</v>
      </c>
      <c r="B18" s="27" t="s">
        <v>10</v>
      </c>
      <c r="C18" s="27">
        <v>863325.15</v>
      </c>
      <c r="D18" s="28"/>
      <c r="E18" s="29"/>
    </row>
    <row r="19" spans="1:5" s="2" customFormat="1" ht="39.75" customHeight="1" thickBot="1" x14ac:dyDescent="0.25">
      <c r="A19" s="30" t="s">
        <v>15</v>
      </c>
      <c r="B19" s="31">
        <f>SUM(B17:B18)</f>
        <v>5393553</v>
      </c>
      <c r="C19" s="31">
        <f>C17+C18</f>
        <v>6591562.9200000009</v>
      </c>
      <c r="D19" s="31">
        <f>C19/B19*100</f>
        <v>122.2118874144743</v>
      </c>
      <c r="E19" s="32">
        <f>C19-B19</f>
        <v>1198009.9200000009</v>
      </c>
    </row>
    <row r="20" spans="1:5" s="2" customFormat="1" ht="17.25" customHeight="1" x14ac:dyDescent="0.2">
      <c r="A20" s="47" t="s">
        <v>11</v>
      </c>
      <c r="B20" s="48"/>
      <c r="C20" s="48"/>
      <c r="D20" s="48"/>
      <c r="E20" s="49"/>
    </row>
    <row r="21" spans="1:5" ht="31.5" customHeight="1" x14ac:dyDescent="0.2">
      <c r="A21" s="19" t="s">
        <v>16</v>
      </c>
      <c r="B21" s="41">
        <v>5705309.7199999997</v>
      </c>
      <c r="C21" s="42">
        <v>5423574.6399999997</v>
      </c>
      <c r="D21" s="17">
        <f>C21/B21*100</f>
        <v>95.061879304950338</v>
      </c>
      <c r="E21" s="18">
        <f>C21-B21</f>
        <v>-281735.08000000007</v>
      </c>
    </row>
    <row r="22" spans="1:5" ht="49.5" x14ac:dyDescent="0.2">
      <c r="A22" s="19" t="s">
        <v>17</v>
      </c>
      <c r="B22" s="43">
        <v>407508</v>
      </c>
      <c r="C22" s="43">
        <v>336427.46</v>
      </c>
      <c r="D22" s="17">
        <f>C22/B22*100</f>
        <v>82.557265133445242</v>
      </c>
      <c r="E22" s="18">
        <f>C22-B22</f>
        <v>-71080.539999999979</v>
      </c>
    </row>
    <row r="23" spans="1:5" s="2" customFormat="1" ht="27" customHeight="1" x14ac:dyDescent="0.2">
      <c r="A23" s="33" t="s">
        <v>18</v>
      </c>
      <c r="B23" s="34">
        <f>SUM(B21,B22)</f>
        <v>6112817.7199999997</v>
      </c>
      <c r="C23" s="34">
        <f>C21+C22</f>
        <v>5760002.0999999996</v>
      </c>
      <c r="D23" s="34">
        <f>C23/B23*100</f>
        <v>94.228265324423901</v>
      </c>
      <c r="E23" s="35">
        <f>C23-B23</f>
        <v>-352815.62000000011</v>
      </c>
    </row>
    <row r="24" spans="1:5" ht="28.5" customHeight="1" thickBot="1" x14ac:dyDescent="0.25">
      <c r="A24" s="36" t="s">
        <v>24</v>
      </c>
      <c r="B24" s="37" t="s">
        <v>10</v>
      </c>
      <c r="C24" s="38">
        <f>C19-C23</f>
        <v>831560.82000000123</v>
      </c>
      <c r="D24" s="38" t="s">
        <v>10</v>
      </c>
      <c r="E24" s="39" t="s">
        <v>10</v>
      </c>
    </row>
    <row r="25" spans="1:5" ht="15.75" x14ac:dyDescent="0.25">
      <c r="A25" s="4" t="s">
        <v>19</v>
      </c>
      <c r="B25" s="5"/>
      <c r="C25" s="5"/>
      <c r="D25" s="5"/>
      <c r="E25" s="5"/>
    </row>
    <row r="26" spans="1:5" ht="28.5" customHeight="1" x14ac:dyDescent="0.25">
      <c r="A26" s="46" t="s">
        <v>27</v>
      </c>
      <c r="B26" s="46"/>
      <c r="C26" s="46"/>
      <c r="D26" s="46"/>
      <c r="E26" s="46"/>
    </row>
    <row r="28" spans="1:5" x14ac:dyDescent="0.2">
      <c r="A28"/>
    </row>
  </sheetData>
  <mergeCells count="7">
    <mergeCell ref="C1:E1"/>
    <mergeCell ref="C2:E2"/>
    <mergeCell ref="C3:E3"/>
    <mergeCell ref="A26:E26"/>
    <mergeCell ref="A20:E20"/>
    <mergeCell ref="A8:E8"/>
    <mergeCell ref="A4:E5"/>
  </mergeCells>
  <phoneticPr fontId="1" type="noConversion"/>
  <pageMargins left="0.75" right="0.75" top="1" bottom="1" header="0.5" footer="0.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з.ф.</vt:lpstr>
      <vt:lpstr>з.ф.!Область_печати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Перерва Оксана Петровна</dc:creator>
  <cp:lastModifiedBy>Пользователь Windows</cp:lastModifiedBy>
  <cp:lastPrinted>2021-01-13T08:16:00Z</cp:lastPrinted>
  <dcterms:created xsi:type="dcterms:W3CDTF">2008-03-17T07:31:16Z</dcterms:created>
  <dcterms:modified xsi:type="dcterms:W3CDTF">2021-01-13T13:17:05Z</dcterms:modified>
</cp:coreProperties>
</file>