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 2\Виконком Зміни казн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дод7!$A$1:$K$32</definedName>
  </definedNames>
  <calcPr calcId="162913"/>
</workbook>
</file>

<file path=xl/calcChain.xml><?xml version="1.0" encoding="utf-8"?>
<calcChain xmlns="http://schemas.openxmlformats.org/spreadsheetml/2006/main">
  <c r="I19" i="1" l="1"/>
  <c r="J17" i="1"/>
  <c r="J19" i="1" l="1"/>
  <c r="J20" i="1" l="1"/>
  <c r="H17" i="1" l="1"/>
  <c r="I12" i="1" l="1"/>
  <c r="K12" i="1" l="1"/>
  <c r="J18" i="1" l="1"/>
  <c r="H13" i="1"/>
  <c r="H14" i="1"/>
  <c r="H15" i="1"/>
  <c r="H16" i="1"/>
  <c r="H19" i="1"/>
  <c r="J21" i="1"/>
  <c r="H21" i="1" s="1"/>
  <c r="J22" i="1"/>
  <c r="H22" i="1" s="1"/>
  <c r="H20" i="1"/>
  <c r="H18" i="1" l="1"/>
  <c r="J12" i="1"/>
  <c r="J11" i="1" s="1"/>
  <c r="J23" i="1" s="1"/>
  <c r="K11" i="1"/>
  <c r="K23" i="1" s="1"/>
  <c r="H12" i="1" l="1"/>
  <c r="I11" i="1"/>
  <c r="H11" i="1" s="1"/>
  <c r="I23" i="1" l="1"/>
  <c r="H23" i="1" s="1"/>
</calcChain>
</file>

<file path=xl/sharedStrings.xml><?xml version="1.0" encoding="utf-8"?>
<sst xmlns="http://schemas.openxmlformats.org/spreadsheetml/2006/main" count="91" uniqueCount="67">
  <si>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</si>
  <si>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</si>
  <si>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</si>
  <si>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</si>
  <si>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</si>
  <si>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</si>
  <si>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</si>
  <si>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</si>
  <si>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</si>
  <si>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</si>
  <si>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</si>
  <si>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</si>
  <si>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</si>
  <si>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</si>
  <si>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</si>
  <si>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</si>
  <si>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</si>
  <si>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</si>
  <si>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</si>
  <si>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</si>
  <si>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</si>
  <si>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</si>
  <si>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</si>
  <si>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</si>
  <si>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0116013</t>
  </si>
  <si>
    <t>0116030</t>
  </si>
  <si>
    <t>0117330</t>
  </si>
  <si>
    <t>0117370</t>
  </si>
  <si>
    <t>0117461</t>
  </si>
  <si>
    <t>3191</t>
  </si>
  <si>
    <t>1030</t>
  </si>
  <si>
    <t>Інші видатки на соціальний захист ветеранів війни та праці</t>
  </si>
  <si>
    <t>3242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</si>
  <si>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</si>
  <si>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</si>
  <si>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</si>
  <si>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</si>
  <si>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</si>
  <si>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6030</t>
  </si>
  <si>
    <t>Організація благоустрою населених пунктів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</si>
  <si>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</si>
  <si>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</si>
  <si>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</si>
  <si>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</si>
  <si>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</si>
  <si>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</si>
  <si>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</si>
  <si>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</si>
  <si>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</si>
  <si>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</si>
  <si>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</si>
  <si>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</si>
  <si>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</si>
  <si>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</si>
  <si>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Будівництво1 інших об`єктів комунальної власності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</si>
  <si>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</si>
  <si>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Заступник селищного голови з фінансових питань</t>
  </si>
  <si>
    <t>Тетяна Левошич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</si>
  <si>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</si>
  <si>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</si>
  <si>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№916 (із змінами та доповненнями)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</si>
  <si>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</si>
  <si>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</si>
  <si>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Схвалено</t>
  </si>
  <si>
    <t>рішенням виконкому селищної ради</t>
  </si>
  <si>
    <t>Розподіл витрат селищного бюджету на реалізацію місцевих/регіональних програм у 2019 році                                                                                                                                                                                                          (проект)</t>
  </si>
  <si>
    <t>від 22.10.2019 року №332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</si>
</sst>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7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4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7" borderId="0" applyNumberFormat="0" applyBorder="0" applyAlignment="0" applyProtection="0"/>
    <xf numFmtId="0" fontId="15" fillId="19" borderId="0" applyNumberFormat="0" applyBorder="0" applyAlignment="0" applyProtection="0"/>
    <xf numFmtId="0" fontId="15" fillId="13" borderId="0" applyNumberFormat="0" applyBorder="0" applyAlignment="0" applyProtection="0"/>
    <xf numFmtId="0" fontId="15" fillId="4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0" borderId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7" fillId="14" borderId="9" applyNumberFormat="0" applyAlignment="0" applyProtection="0"/>
    <xf numFmtId="0" fontId="17" fillId="8" borderId="9" applyNumberFormat="0" applyAlignment="0" applyProtection="0"/>
    <xf numFmtId="0" fontId="18" fillId="25" borderId="10" applyNumberFormat="0" applyAlignment="0" applyProtection="0"/>
    <xf numFmtId="0" fontId="19" fillId="25" borderId="9" applyNumberFormat="0" applyAlignment="0" applyProtection="0"/>
    <xf numFmtId="0" fontId="20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>
      <alignment vertical="top"/>
    </xf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26" borderId="13" applyNumberFormat="0" applyAlignment="0" applyProtection="0"/>
    <xf numFmtId="0" fontId="24" fillId="26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14" borderId="0" applyNumberFormat="0" applyBorder="0" applyAlignment="0" applyProtection="0"/>
    <xf numFmtId="0" fontId="28" fillId="27" borderId="9" applyNumberFormat="0" applyAlignment="0" applyProtection="0"/>
    <xf numFmtId="0" fontId="16" fillId="0" borderId="0"/>
    <xf numFmtId="0" fontId="29" fillId="0" borderId="0"/>
    <xf numFmtId="0" fontId="3" fillId="0" borderId="0"/>
    <xf numFmtId="0" fontId="23" fillId="0" borderId="14" applyNumberFormat="0" applyFill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1" fillId="0" borderId="0" applyNumberFormat="0" applyFill="0" applyBorder="0" applyAlignment="0" applyProtection="0"/>
    <xf numFmtId="0" fontId="14" fillId="11" borderId="15" applyNumberFormat="0" applyFont="0" applyAlignment="0" applyProtection="0"/>
    <xf numFmtId="0" fontId="3" fillId="11" borderId="15" applyNumberFormat="0" applyFont="0" applyAlignment="0" applyProtection="0"/>
    <xf numFmtId="0" fontId="18" fillId="27" borderId="10" applyNumberFormat="0" applyAlignment="0" applyProtection="0"/>
    <xf numFmtId="0" fontId="32" fillId="0" borderId="16" applyNumberFormat="0" applyFill="0" applyAlignment="0" applyProtection="0"/>
    <xf numFmtId="0" fontId="33" fillId="14" borderId="0" applyNumberFormat="0" applyBorder="0" applyAlignment="0" applyProtection="0"/>
    <xf numFmtId="0" fontId="34" fillId="0" borderId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5" borderId="0" applyNumberFormat="0" applyBorder="0" applyAlignment="0" applyProtection="0"/>
  </cellStyleXfs>
  <cellXfs count="83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10" fillId="0" borderId="4" xfId="0" quotePrefix="1" applyFont="1" applyBorder="1" applyAlignment="1">
      <alignment vertical="top" wrapText="1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5" fillId="0" borderId="0" xfId="0" applyFont="1" applyAlignment="1">
      <alignment horizontal="left"/>
    </xf>
    <xf numFmtId="0" fontId="36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9"/>
  <sheetViews>
    <sheetView tabSelected="1" view="pageBreakPreview" topLeftCell="B1" zoomScale="60" zoomScaleNormal="70" workbookViewId="0">
      <selection activeCell="G19" sqref="G19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67" t="s">
        <v>52</v>
      </c>
      <c r="C1" s="67"/>
      <c r="D1" s="67"/>
      <c r="E1" s="4"/>
      <c r="F1" s="4"/>
      <c r="G1" s="48"/>
      <c r="H1" s="48"/>
      <c r="I1" s="48" t="s">
        <v>63</v>
      </c>
      <c r="J1" s="48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48"/>
      <c r="H2" s="52"/>
      <c r="I2" s="68" t="s">
        <v>64</v>
      </c>
      <c r="J2" s="68"/>
      <c r="K2" s="68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0"/>
      <c r="C3" s="50"/>
      <c r="D3" s="50"/>
      <c r="E3" s="50"/>
      <c r="F3" s="50"/>
      <c r="G3" s="48"/>
      <c r="H3" s="52"/>
      <c r="I3" s="68" t="s">
        <v>66</v>
      </c>
      <c r="J3" s="68"/>
      <c r="K3" s="68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48"/>
      <c r="H4" s="48"/>
      <c r="I4" s="68"/>
      <c r="J4" s="68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48"/>
      <c r="H5" s="48"/>
      <c r="I5" s="48"/>
      <c r="J5" s="48"/>
      <c r="K5" s="7"/>
      <c r="L5" s="7"/>
    </row>
    <row r="6" spans="1:152" ht="63.75" customHeight="1" x14ac:dyDescent="0.2">
      <c r="B6" s="73" t="s">
        <v>65</v>
      </c>
      <c r="C6" s="74"/>
      <c r="D6" s="74"/>
      <c r="E6" s="74"/>
      <c r="F6" s="74"/>
      <c r="G6" s="74"/>
      <c r="H6" s="74"/>
      <c r="I6" s="74"/>
      <c r="J6" s="74"/>
      <c r="K6" s="74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5" t="s">
        <v>1</v>
      </c>
      <c r="C8" s="75" t="s">
        <v>2</v>
      </c>
      <c r="D8" s="75" t="s">
        <v>3</v>
      </c>
      <c r="E8" s="78" t="s">
        <v>4</v>
      </c>
      <c r="F8" s="80" t="s">
        <v>5</v>
      </c>
      <c r="G8" s="75" t="s">
        <v>6</v>
      </c>
      <c r="H8" s="69" t="s">
        <v>7</v>
      </c>
      <c r="I8" s="69" t="s">
        <v>8</v>
      </c>
      <c r="J8" s="71" t="s">
        <v>9</v>
      </c>
      <c r="K8" s="72"/>
    </row>
    <row r="9" spans="1:152" ht="51" customHeight="1" x14ac:dyDescent="0.2">
      <c r="A9" s="16"/>
      <c r="B9" s="76"/>
      <c r="C9" s="76"/>
      <c r="D9" s="77"/>
      <c r="E9" s="79"/>
      <c r="F9" s="81"/>
      <c r="G9" s="76"/>
      <c r="H9" s="70"/>
      <c r="I9" s="70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1">
        <f>I11+J11</f>
        <v>0</v>
      </c>
      <c r="I11" s="61">
        <f>I12</f>
        <v>163573.99</v>
      </c>
      <c r="J11" s="61">
        <f>J12</f>
        <v>-163573.99</v>
      </c>
      <c r="K11" s="61">
        <f>K12</f>
        <v>-163573.99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1">
        <f t="shared" ref="H12:H23" si="0">I12+J12</f>
        <v>0</v>
      </c>
      <c r="I12" s="61">
        <f>SUM(I13:I22)</f>
        <v>163573.99</v>
      </c>
      <c r="J12" s="61">
        <f>SUM(J13:J22)</f>
        <v>-163573.99</v>
      </c>
      <c r="K12" s="61">
        <f>SUM(K13:K22)</f>
        <v>-163573.99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0" customHeight="1" x14ac:dyDescent="0.3">
      <c r="A13" s="28"/>
      <c r="B13" s="20" t="s">
        <v>23</v>
      </c>
      <c r="C13" s="59" t="s">
        <v>29</v>
      </c>
      <c r="D13" s="60" t="s">
        <v>30</v>
      </c>
      <c r="E13" s="23" t="s">
        <v>31</v>
      </c>
      <c r="F13" s="54" t="s">
        <v>48</v>
      </c>
      <c r="G13" s="51" t="s">
        <v>58</v>
      </c>
      <c r="H13" s="61">
        <f t="shared" ref="H13:H22" si="1">I13+J13</f>
        <v>-5210</v>
      </c>
      <c r="I13" s="61">
        <v>-5210</v>
      </c>
      <c r="J13" s="61"/>
      <c r="K13" s="61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8" customFormat="1" ht="54" customHeight="1" x14ac:dyDescent="0.2">
      <c r="A14" s="31"/>
      <c r="B14" s="20" t="s">
        <v>14</v>
      </c>
      <c r="C14" s="31" t="s">
        <v>32</v>
      </c>
      <c r="D14" s="57" t="s">
        <v>15</v>
      </c>
      <c r="E14" s="32" t="s">
        <v>16</v>
      </c>
      <c r="F14" s="54" t="s">
        <v>49</v>
      </c>
      <c r="G14" s="51" t="s">
        <v>58</v>
      </c>
      <c r="H14" s="61">
        <f t="shared" si="1"/>
        <v>12940</v>
      </c>
      <c r="I14" s="82">
        <v>12940</v>
      </c>
      <c r="J14" s="61"/>
      <c r="K14" s="61"/>
      <c r="L14" s="34"/>
      <c r="M14" s="35"/>
      <c r="N14" s="36"/>
      <c r="O14" s="37"/>
      <c r="P14" s="34"/>
      <c r="Q14" s="36"/>
      <c r="R14" s="36"/>
      <c r="S14" s="37"/>
      <c r="T14" s="34"/>
      <c r="U14" s="36"/>
      <c r="V14" s="36"/>
      <c r="W14" s="37"/>
      <c r="X14" s="34"/>
      <c r="Y14" s="36"/>
      <c r="Z14" s="36"/>
      <c r="AA14" s="37"/>
      <c r="AB14" s="34"/>
      <c r="AC14" s="36"/>
      <c r="AD14" s="36"/>
      <c r="AE14" s="37"/>
      <c r="AF14" s="34"/>
      <c r="AG14" s="36"/>
      <c r="AH14" s="36"/>
      <c r="AI14" s="37"/>
      <c r="AJ14" s="34"/>
      <c r="AK14" s="36"/>
      <c r="AL14" s="36"/>
      <c r="AM14" s="37"/>
      <c r="AN14" s="34"/>
      <c r="AO14" s="36"/>
      <c r="AP14" s="36"/>
      <c r="AQ14" s="37"/>
      <c r="AR14" s="34"/>
      <c r="AS14" s="36"/>
      <c r="AT14" s="36"/>
      <c r="AU14" s="37"/>
      <c r="AV14" s="34"/>
      <c r="AW14" s="36"/>
      <c r="AX14" s="36"/>
      <c r="AY14" s="37"/>
      <c r="AZ14" s="34"/>
      <c r="BA14" s="36"/>
      <c r="BB14" s="36"/>
      <c r="BC14" s="37"/>
      <c r="BD14" s="34"/>
      <c r="BE14" s="36"/>
      <c r="BF14" s="36"/>
      <c r="BG14" s="37"/>
      <c r="BH14" s="34"/>
      <c r="BI14" s="36"/>
      <c r="BJ14" s="36"/>
      <c r="BK14" s="37"/>
      <c r="BL14" s="34"/>
      <c r="BM14" s="36"/>
      <c r="BN14" s="36"/>
      <c r="BO14" s="37"/>
      <c r="BP14" s="34"/>
      <c r="BQ14" s="36"/>
      <c r="BR14" s="36"/>
      <c r="BS14" s="37"/>
      <c r="BT14" s="34"/>
      <c r="BU14" s="36"/>
      <c r="BV14" s="36"/>
      <c r="BW14" s="37"/>
      <c r="BX14" s="34"/>
      <c r="BY14" s="36"/>
      <c r="BZ14" s="36"/>
      <c r="CA14" s="37"/>
      <c r="CB14" s="34"/>
      <c r="CC14" s="36"/>
      <c r="CD14" s="36"/>
      <c r="CE14" s="37"/>
      <c r="CF14" s="34"/>
      <c r="CG14" s="36"/>
      <c r="CH14" s="36"/>
      <c r="CI14" s="37"/>
      <c r="CJ14" s="34"/>
      <c r="CK14" s="36"/>
      <c r="CL14" s="36"/>
      <c r="CM14" s="37"/>
      <c r="CN14" s="34"/>
      <c r="CO14" s="36"/>
      <c r="CP14" s="36"/>
      <c r="CQ14" s="37"/>
      <c r="CR14" s="34"/>
      <c r="CS14" s="36"/>
      <c r="CT14" s="36"/>
      <c r="CU14" s="37"/>
      <c r="CV14" s="34"/>
      <c r="CW14" s="36"/>
      <c r="CX14" s="36"/>
      <c r="CY14" s="37"/>
      <c r="CZ14" s="34"/>
      <c r="DA14" s="36"/>
      <c r="DB14" s="36"/>
      <c r="DC14" s="37"/>
      <c r="DD14" s="34"/>
      <c r="DE14" s="36"/>
      <c r="DF14" s="36"/>
      <c r="DG14" s="37"/>
      <c r="DH14" s="34"/>
      <c r="DI14" s="36"/>
      <c r="DJ14" s="36"/>
      <c r="DK14" s="37"/>
      <c r="DL14" s="34"/>
      <c r="DM14" s="36"/>
      <c r="DN14" s="36"/>
      <c r="DO14" s="37"/>
      <c r="DP14" s="34"/>
      <c r="DQ14" s="36"/>
      <c r="DR14" s="36"/>
      <c r="DS14" s="37"/>
      <c r="DT14" s="34"/>
      <c r="DU14" s="36"/>
      <c r="DV14" s="36"/>
      <c r="DW14" s="37"/>
      <c r="DX14" s="34"/>
      <c r="DY14" s="36"/>
      <c r="DZ14" s="36"/>
      <c r="EA14" s="37"/>
      <c r="EB14" s="34"/>
      <c r="EC14" s="36"/>
      <c r="ED14" s="36"/>
      <c r="EE14" s="37"/>
      <c r="EF14" s="34"/>
      <c r="EG14" s="36"/>
      <c r="EH14" s="36"/>
      <c r="EI14" s="37"/>
      <c r="EJ14" s="34"/>
      <c r="EK14" s="36"/>
      <c r="EL14" s="36"/>
      <c r="EM14" s="37"/>
      <c r="EN14" s="34"/>
      <c r="EO14" s="36"/>
      <c r="EP14" s="36"/>
      <c r="EQ14" s="37"/>
      <c r="ER14" s="34"/>
      <c r="ES14" s="36"/>
      <c r="ET14" s="36"/>
      <c r="EU14" s="37"/>
      <c r="EV14" s="34"/>
    </row>
    <row r="15" spans="1:152" s="38" customFormat="1" ht="98.25" customHeight="1" x14ac:dyDescent="0.2">
      <c r="A15" s="31"/>
      <c r="B15" s="20" t="s">
        <v>14</v>
      </c>
      <c r="C15" s="31" t="s">
        <v>32</v>
      </c>
      <c r="D15" s="57" t="s">
        <v>15</v>
      </c>
      <c r="E15" s="32" t="s">
        <v>16</v>
      </c>
      <c r="F15" s="54" t="s">
        <v>55</v>
      </c>
      <c r="G15" s="51" t="s">
        <v>59</v>
      </c>
      <c r="H15" s="61">
        <f t="shared" si="1"/>
        <v>8000</v>
      </c>
      <c r="I15" s="82">
        <v>8000</v>
      </c>
      <c r="J15" s="61"/>
      <c r="K15" s="61"/>
      <c r="L15" s="34"/>
      <c r="M15" s="35"/>
      <c r="N15" s="36"/>
      <c r="O15" s="37"/>
      <c r="P15" s="34"/>
      <c r="Q15" s="36"/>
      <c r="R15" s="36"/>
      <c r="S15" s="37"/>
      <c r="T15" s="34"/>
      <c r="U15" s="36"/>
      <c r="V15" s="36"/>
      <c r="W15" s="37"/>
      <c r="X15" s="34"/>
      <c r="Y15" s="36"/>
      <c r="Z15" s="36"/>
      <c r="AA15" s="37"/>
      <c r="AB15" s="34"/>
      <c r="AC15" s="36"/>
      <c r="AD15" s="36"/>
      <c r="AE15" s="37"/>
      <c r="AF15" s="34"/>
      <c r="AG15" s="36"/>
      <c r="AH15" s="36"/>
      <c r="AI15" s="37"/>
      <c r="AJ15" s="34"/>
      <c r="AK15" s="36"/>
      <c r="AL15" s="36"/>
      <c r="AM15" s="37"/>
      <c r="AN15" s="34"/>
      <c r="AO15" s="36"/>
      <c r="AP15" s="36"/>
      <c r="AQ15" s="37"/>
      <c r="AR15" s="34"/>
      <c r="AS15" s="36"/>
      <c r="AT15" s="36"/>
      <c r="AU15" s="37"/>
      <c r="AV15" s="34"/>
      <c r="AW15" s="36"/>
      <c r="AX15" s="36"/>
      <c r="AY15" s="37"/>
      <c r="AZ15" s="34"/>
      <c r="BA15" s="36"/>
      <c r="BB15" s="36"/>
      <c r="BC15" s="37"/>
      <c r="BD15" s="34"/>
      <c r="BE15" s="36"/>
      <c r="BF15" s="36"/>
      <c r="BG15" s="37"/>
      <c r="BH15" s="34"/>
      <c r="BI15" s="36"/>
      <c r="BJ15" s="36"/>
      <c r="BK15" s="37"/>
      <c r="BL15" s="34"/>
      <c r="BM15" s="36"/>
      <c r="BN15" s="36"/>
      <c r="BO15" s="37"/>
      <c r="BP15" s="34"/>
      <c r="BQ15" s="36"/>
      <c r="BR15" s="36"/>
      <c r="BS15" s="37"/>
      <c r="BT15" s="34"/>
      <c r="BU15" s="36"/>
      <c r="BV15" s="36"/>
      <c r="BW15" s="37"/>
      <c r="BX15" s="34"/>
      <c r="BY15" s="36"/>
      <c r="BZ15" s="36"/>
      <c r="CA15" s="37"/>
      <c r="CB15" s="34"/>
      <c r="CC15" s="36"/>
      <c r="CD15" s="36"/>
      <c r="CE15" s="37"/>
      <c r="CF15" s="34"/>
      <c r="CG15" s="36"/>
      <c r="CH15" s="36"/>
      <c r="CI15" s="37"/>
      <c r="CJ15" s="34"/>
      <c r="CK15" s="36"/>
      <c r="CL15" s="36"/>
      <c r="CM15" s="37"/>
      <c r="CN15" s="34"/>
      <c r="CO15" s="36"/>
      <c r="CP15" s="36"/>
      <c r="CQ15" s="37"/>
      <c r="CR15" s="34"/>
      <c r="CS15" s="36"/>
      <c r="CT15" s="36"/>
      <c r="CU15" s="37"/>
      <c r="CV15" s="34"/>
      <c r="CW15" s="36"/>
      <c r="CX15" s="36"/>
      <c r="CY15" s="37"/>
      <c r="CZ15" s="34"/>
      <c r="DA15" s="36"/>
      <c r="DB15" s="36"/>
      <c r="DC15" s="37"/>
      <c r="DD15" s="34"/>
      <c r="DE15" s="36"/>
      <c r="DF15" s="36"/>
      <c r="DG15" s="37"/>
      <c r="DH15" s="34"/>
      <c r="DI15" s="36"/>
      <c r="DJ15" s="36"/>
      <c r="DK15" s="37"/>
      <c r="DL15" s="34"/>
      <c r="DM15" s="36"/>
      <c r="DN15" s="36"/>
      <c r="DO15" s="37"/>
      <c r="DP15" s="34"/>
      <c r="DQ15" s="36"/>
      <c r="DR15" s="36"/>
      <c r="DS15" s="37"/>
      <c r="DT15" s="34"/>
      <c r="DU15" s="36"/>
      <c r="DV15" s="36"/>
      <c r="DW15" s="37"/>
      <c r="DX15" s="34"/>
      <c r="DY15" s="36"/>
      <c r="DZ15" s="36"/>
      <c r="EA15" s="37"/>
      <c r="EB15" s="34"/>
      <c r="EC15" s="36"/>
      <c r="ED15" s="36"/>
      <c r="EE15" s="37"/>
      <c r="EF15" s="34"/>
      <c r="EG15" s="36"/>
      <c r="EH15" s="36"/>
      <c r="EI15" s="37"/>
      <c r="EJ15" s="34"/>
      <c r="EK15" s="36"/>
      <c r="EL15" s="36"/>
      <c r="EM15" s="37"/>
      <c r="EN15" s="34"/>
      <c r="EO15" s="36"/>
      <c r="EP15" s="36"/>
      <c r="EQ15" s="37"/>
      <c r="ER15" s="34"/>
      <c r="ES15" s="36"/>
      <c r="ET15" s="36"/>
      <c r="EU15" s="37"/>
      <c r="EV15" s="34"/>
    </row>
    <row r="16" spans="1:152" s="38" customFormat="1" ht="60.75" customHeight="1" x14ac:dyDescent="0.2">
      <c r="A16" s="31"/>
      <c r="B16" s="20" t="s">
        <v>17</v>
      </c>
      <c r="C16" s="31" t="s">
        <v>33</v>
      </c>
      <c r="D16" s="57" t="s">
        <v>18</v>
      </c>
      <c r="E16" s="32" t="s">
        <v>34</v>
      </c>
      <c r="F16" s="54" t="s">
        <v>51</v>
      </c>
      <c r="G16" s="51" t="s">
        <v>60</v>
      </c>
      <c r="H16" s="61">
        <f t="shared" si="1"/>
        <v>-10000</v>
      </c>
      <c r="I16" s="62">
        <v>-10000</v>
      </c>
      <c r="J16" s="61"/>
      <c r="K16" s="61"/>
      <c r="L16" s="34"/>
      <c r="M16" s="35"/>
      <c r="N16" s="36"/>
      <c r="O16" s="37"/>
      <c r="P16" s="34"/>
      <c r="Q16" s="36"/>
      <c r="R16" s="36"/>
      <c r="S16" s="37"/>
      <c r="T16" s="34"/>
      <c r="U16" s="36"/>
      <c r="V16" s="36"/>
      <c r="W16" s="37"/>
      <c r="X16" s="34"/>
      <c r="Y16" s="36"/>
      <c r="Z16" s="36"/>
      <c r="AA16" s="37"/>
      <c r="AB16" s="34"/>
      <c r="AC16" s="36"/>
      <c r="AD16" s="36"/>
      <c r="AE16" s="37"/>
      <c r="AF16" s="34"/>
      <c r="AG16" s="36"/>
      <c r="AH16" s="36"/>
      <c r="AI16" s="37"/>
      <c r="AJ16" s="34"/>
      <c r="AK16" s="36"/>
      <c r="AL16" s="36"/>
      <c r="AM16" s="37"/>
      <c r="AN16" s="34"/>
      <c r="AO16" s="36"/>
      <c r="AP16" s="36"/>
      <c r="AQ16" s="37"/>
      <c r="AR16" s="34"/>
      <c r="AS16" s="36"/>
      <c r="AT16" s="36"/>
      <c r="AU16" s="37"/>
      <c r="AV16" s="34"/>
      <c r="AW16" s="36"/>
      <c r="AX16" s="36"/>
      <c r="AY16" s="37"/>
      <c r="AZ16" s="34"/>
      <c r="BA16" s="36"/>
      <c r="BB16" s="36"/>
      <c r="BC16" s="37"/>
      <c r="BD16" s="34"/>
      <c r="BE16" s="36"/>
      <c r="BF16" s="36"/>
      <c r="BG16" s="37"/>
      <c r="BH16" s="34"/>
      <c r="BI16" s="36"/>
      <c r="BJ16" s="36"/>
      <c r="BK16" s="37"/>
      <c r="BL16" s="34"/>
      <c r="BM16" s="36"/>
      <c r="BN16" s="36"/>
      <c r="BO16" s="37"/>
      <c r="BP16" s="34"/>
      <c r="BQ16" s="36"/>
      <c r="BR16" s="36"/>
      <c r="BS16" s="37"/>
      <c r="BT16" s="34"/>
      <c r="BU16" s="36"/>
      <c r="BV16" s="36"/>
      <c r="BW16" s="37"/>
      <c r="BX16" s="34"/>
      <c r="BY16" s="36"/>
      <c r="BZ16" s="36"/>
      <c r="CA16" s="37"/>
      <c r="CB16" s="34"/>
      <c r="CC16" s="36"/>
      <c r="CD16" s="36"/>
      <c r="CE16" s="37"/>
      <c r="CF16" s="34"/>
      <c r="CG16" s="36"/>
      <c r="CH16" s="36"/>
      <c r="CI16" s="37"/>
      <c r="CJ16" s="34"/>
      <c r="CK16" s="36"/>
      <c r="CL16" s="36"/>
      <c r="CM16" s="37"/>
      <c r="CN16" s="34"/>
      <c r="CO16" s="36"/>
      <c r="CP16" s="36"/>
      <c r="CQ16" s="37"/>
      <c r="CR16" s="34"/>
      <c r="CS16" s="36"/>
      <c r="CT16" s="36"/>
      <c r="CU16" s="37"/>
      <c r="CV16" s="34"/>
      <c r="CW16" s="36"/>
      <c r="CX16" s="36"/>
      <c r="CY16" s="37"/>
      <c r="CZ16" s="34"/>
      <c r="DA16" s="36"/>
      <c r="DB16" s="36"/>
      <c r="DC16" s="37"/>
      <c r="DD16" s="34"/>
      <c r="DE16" s="36"/>
      <c r="DF16" s="36"/>
      <c r="DG16" s="37"/>
      <c r="DH16" s="34"/>
      <c r="DI16" s="36"/>
      <c r="DJ16" s="36"/>
      <c r="DK16" s="37"/>
      <c r="DL16" s="34"/>
      <c r="DM16" s="36"/>
      <c r="DN16" s="36"/>
      <c r="DO16" s="37"/>
      <c r="DP16" s="34"/>
      <c r="DQ16" s="36"/>
      <c r="DR16" s="36"/>
      <c r="DS16" s="37"/>
      <c r="DT16" s="34"/>
      <c r="DU16" s="36"/>
      <c r="DV16" s="36"/>
      <c r="DW16" s="37"/>
      <c r="DX16" s="34"/>
      <c r="DY16" s="36"/>
      <c r="DZ16" s="36"/>
      <c r="EA16" s="37"/>
      <c r="EB16" s="34"/>
      <c r="EC16" s="36"/>
      <c r="ED16" s="36"/>
      <c r="EE16" s="37"/>
      <c r="EF16" s="34"/>
      <c r="EG16" s="36"/>
      <c r="EH16" s="36"/>
      <c r="EI16" s="37"/>
      <c r="EJ16" s="34"/>
      <c r="EK16" s="36"/>
      <c r="EL16" s="36"/>
      <c r="EM16" s="37"/>
      <c r="EN16" s="34"/>
      <c r="EO16" s="36"/>
      <c r="EP16" s="36"/>
      <c r="EQ16" s="37"/>
      <c r="ER16" s="34"/>
      <c r="ES16" s="36"/>
      <c r="ET16" s="36"/>
      <c r="EU16" s="37"/>
      <c r="EV16" s="34"/>
    </row>
    <row r="17" spans="1:152" s="38" customFormat="1" ht="63.75" customHeight="1" x14ac:dyDescent="0.2">
      <c r="A17" s="31"/>
      <c r="B17" s="20" t="s">
        <v>24</v>
      </c>
      <c r="C17" s="31" t="s">
        <v>35</v>
      </c>
      <c r="D17" s="57" t="s">
        <v>36</v>
      </c>
      <c r="E17" s="32" t="s">
        <v>37</v>
      </c>
      <c r="F17" s="55" t="s">
        <v>53</v>
      </c>
      <c r="G17" s="51" t="s">
        <v>61</v>
      </c>
      <c r="H17" s="61">
        <f>I17+J17</f>
        <v>-42810.83</v>
      </c>
      <c r="I17" s="62">
        <v>-42810.83</v>
      </c>
      <c r="J17" s="61">
        <f t="shared" ref="J17:J18" si="2">K17</f>
        <v>0</v>
      </c>
      <c r="K17" s="61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59.25" customHeight="1" x14ac:dyDescent="0.2">
      <c r="A18" s="31"/>
      <c r="B18" s="20" t="s">
        <v>24</v>
      </c>
      <c r="C18" s="31" t="s">
        <v>35</v>
      </c>
      <c r="D18" s="57" t="s">
        <v>36</v>
      </c>
      <c r="E18" s="32" t="s">
        <v>37</v>
      </c>
      <c r="F18" s="56" t="s">
        <v>50</v>
      </c>
      <c r="G18" s="33" t="s">
        <v>62</v>
      </c>
      <c r="H18" s="61">
        <f t="shared" si="1"/>
        <v>-104501.13</v>
      </c>
      <c r="I18" s="62"/>
      <c r="J18" s="61">
        <f t="shared" si="2"/>
        <v>-104501.13</v>
      </c>
      <c r="K18" s="61">
        <v>-104501.13</v>
      </c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54.75" customHeight="1" x14ac:dyDescent="0.2">
      <c r="A19" s="31"/>
      <c r="B19" s="20" t="s">
        <v>25</v>
      </c>
      <c r="C19" s="31" t="s">
        <v>38</v>
      </c>
      <c r="D19" s="57" t="s">
        <v>36</v>
      </c>
      <c r="E19" s="32" t="s">
        <v>39</v>
      </c>
      <c r="F19" s="55" t="s">
        <v>53</v>
      </c>
      <c r="G19" s="51" t="s">
        <v>61</v>
      </c>
      <c r="H19" s="61">
        <f t="shared" si="1"/>
        <v>95799.119999999981</v>
      </c>
      <c r="I19" s="62">
        <f>52810.83+15428.48+95872.67</f>
        <v>164111.97999999998</v>
      </c>
      <c r="J19" s="61">
        <f>K19</f>
        <v>-68312.86</v>
      </c>
      <c r="K19" s="61">
        <v>-68312.86</v>
      </c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69" customHeight="1" x14ac:dyDescent="0.2">
      <c r="A20" s="31"/>
      <c r="B20" s="20" t="s">
        <v>26</v>
      </c>
      <c r="C20" s="31" t="s">
        <v>40</v>
      </c>
      <c r="D20" s="57" t="s">
        <v>41</v>
      </c>
      <c r="E20" s="53" t="s">
        <v>54</v>
      </c>
      <c r="F20" s="55" t="s">
        <v>53</v>
      </c>
      <c r="G20" s="51" t="s">
        <v>61</v>
      </c>
      <c r="H20" s="61">
        <f t="shared" si="1"/>
        <v>3240</v>
      </c>
      <c r="I20" s="62"/>
      <c r="J20" s="61">
        <f>K20</f>
        <v>3240</v>
      </c>
      <c r="K20" s="61">
        <v>3240</v>
      </c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58.5" customHeight="1" x14ac:dyDescent="0.2">
      <c r="A21" s="31"/>
      <c r="B21" s="20" t="s">
        <v>27</v>
      </c>
      <c r="C21" s="58" t="s">
        <v>42</v>
      </c>
      <c r="D21" s="57" t="s">
        <v>43</v>
      </c>
      <c r="E21" s="39" t="s">
        <v>44</v>
      </c>
      <c r="F21" s="55" t="s">
        <v>53</v>
      </c>
      <c r="G21" s="51" t="s">
        <v>61</v>
      </c>
      <c r="H21" s="61">
        <f t="shared" si="1"/>
        <v>61000</v>
      </c>
      <c r="I21" s="62"/>
      <c r="J21" s="61">
        <f t="shared" ref="J21:J22" si="3">K21</f>
        <v>61000</v>
      </c>
      <c r="K21" s="61">
        <v>61000</v>
      </c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0" customHeight="1" x14ac:dyDescent="0.2">
      <c r="A22" s="31"/>
      <c r="B22" s="20" t="s">
        <v>28</v>
      </c>
      <c r="C22" s="31" t="s">
        <v>45</v>
      </c>
      <c r="D22" s="57" t="s">
        <v>46</v>
      </c>
      <c r="E22" s="40" t="s">
        <v>47</v>
      </c>
      <c r="F22" s="55" t="s">
        <v>53</v>
      </c>
      <c r="G22" s="51" t="s">
        <v>61</v>
      </c>
      <c r="H22" s="61">
        <f t="shared" si="1"/>
        <v>-18457.160000000003</v>
      </c>
      <c r="I22" s="63">
        <v>36542.839999999997</v>
      </c>
      <c r="J22" s="61">
        <f t="shared" si="3"/>
        <v>-55000</v>
      </c>
      <c r="K22" s="61">
        <v>-55000</v>
      </c>
      <c r="L22" s="34"/>
      <c r="M22" s="36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45" customFormat="1" ht="18.75" customHeight="1" x14ac:dyDescent="0.3">
      <c r="A23" s="28"/>
      <c r="B23" s="41" t="s">
        <v>19</v>
      </c>
      <c r="C23" s="41" t="s">
        <v>19</v>
      </c>
      <c r="D23" s="42" t="s">
        <v>19</v>
      </c>
      <c r="E23" s="40" t="s">
        <v>7</v>
      </c>
      <c r="F23" s="49" t="s">
        <v>19</v>
      </c>
      <c r="G23" s="43" t="s">
        <v>19</v>
      </c>
      <c r="H23" s="61">
        <f t="shared" si="0"/>
        <v>0</v>
      </c>
      <c r="I23" s="64">
        <f>I11</f>
        <v>163573.99</v>
      </c>
      <c r="J23" s="64">
        <f>J11</f>
        <v>-163573.99</v>
      </c>
      <c r="K23" s="64">
        <f>K11</f>
        <v>-163573.99</v>
      </c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</row>
    <row r="24" spans="1:152" ht="12.75" hidden="1" customHeight="1" x14ac:dyDescent="0.3">
      <c r="F24" s="46" t="s">
        <v>21</v>
      </c>
    </row>
    <row r="25" spans="1:152" ht="12.75" hidden="1" customHeight="1" x14ac:dyDescent="0.3">
      <c r="F25" s="46" t="s">
        <v>22</v>
      </c>
    </row>
    <row r="26" spans="1:152" ht="18.75" x14ac:dyDescent="0.3">
      <c r="F26" s="46"/>
    </row>
    <row r="27" spans="1:152" x14ac:dyDescent="0.2">
      <c r="K27" s="47"/>
    </row>
    <row r="28" spans="1:152" x14ac:dyDescent="0.2">
      <c r="I28" s="9"/>
      <c r="J28" s="9"/>
      <c r="K28" s="9"/>
    </row>
    <row r="29" spans="1:152" ht="15.75" x14ac:dyDescent="0.25">
      <c r="E29" s="65" t="s">
        <v>56</v>
      </c>
      <c r="F29" s="66"/>
      <c r="G29" s="66"/>
      <c r="H29" s="65" t="s">
        <v>57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I2:K2"/>
    <mergeCell ref="I3:K3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2019-10-11T11:36:58Z</cp:lastPrinted>
  <dcterms:created xsi:type="dcterms:W3CDTF">2018-11-29T08:12:20Z</dcterms:created>
  <dcterms:modified xsi:type="dcterms:W3CDTF">2019-10-23T08:54:05Z</dcterms:modified>
</cp:coreProperties>
</file>