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Дод6!$A$1:$I$44</definedName>
  </definedNames>
  <calcPr calcId="162913"/>
</workbook>
</file>

<file path=xl/calcChain.xml><?xml version="1.0" encoding="utf-8"?>
<calcChain xmlns="http://schemas.openxmlformats.org/spreadsheetml/2006/main">
  <c r="G32" i="1" l="1"/>
  <c r="G33" i="1" l="1"/>
  <c r="G31" i="1" l="1"/>
  <c r="H34" i="1" l="1"/>
  <c r="G34" i="1" l="1"/>
  <c r="H16" i="1"/>
  <c r="G16" i="1" s="1"/>
  <c r="G28" i="1" l="1"/>
  <c r="G26" i="1"/>
  <c r="G27" i="1"/>
  <c r="H18" i="1"/>
  <c r="H15" i="1"/>
  <c r="H13" i="1"/>
  <c r="G20" i="1" l="1"/>
  <c r="G21" i="1"/>
  <c r="G22" i="1"/>
  <c r="G23" i="1"/>
  <c r="G19" i="1"/>
  <c r="G18" i="1"/>
  <c r="G15" i="1"/>
  <c r="G13" i="1"/>
  <c r="H14" i="1" l="1"/>
  <c r="H35" i="1" s="1"/>
  <c r="G14" i="1" l="1"/>
  <c r="M35" i="1" l="1"/>
  <c r="H11" i="1"/>
  <c r="H12" i="1" s="1"/>
</calcChain>
</file>

<file path=xl/sharedStrings.xml><?xml version="1.0" encoding="utf-8"?>
<sst xmlns="http://schemas.openxmlformats.org/spreadsheetml/2006/main" count="53" uniqueCount="46">
  <si>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</si>
  <si>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</si>
  <si>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</si>
  <si>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</si>
  <si>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</si>
  <si>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</si>
  <si>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</si>
  <si>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</si>
  <si>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</si>
  <si>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</si>
  <si>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</si>
  <si>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</si>
  <si>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</si>
  <si>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</si>
  <si>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</si>
  <si>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</si>
  <si>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</si>
  <si>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</si>
  <si>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</si>
  <si>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</si>
  <si>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</si>
  <si>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</si>
  <si>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</si>
  <si>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</si>
  <si>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</si>
  <si>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</si>
  <si>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</si>
  <si>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</si>
  <si>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</si>
  <si>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</si>
  <si>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</si>
  <si>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</si>
  <si>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</si>
  <si>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</si>
  <si>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</si>
  <si>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</si>
  <si>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</si>
  <si>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</si>
  <si>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</si>
  <si>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Схвалено</t>
  </si>
  <si>
    <t>рішенням виконкому селищної ради</t>
  </si>
  <si>
    <t>від 22.10.2019 року №332</t>
  </si>
  <si>
    <t xml:space="preserve">Розподіл коштів бюджету розвитку за об'єктами у 2019 році                                                                                                                                </t>
  </si>
  <si>
    <t>(проект)</t>
  </si>
  <si>
    <t>Виготовлення проектно-кошторисної документації по будівництву-благоустрою земельної ділянки біля скверу по вул.Соборна, 92В в смт.Новотроїцьке Херсонської області.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</si>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</sst>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view="pageBreakPreview" topLeftCell="A34" zoomScale="70" zoomScaleNormal="100" zoomScaleSheetLayoutView="70" workbookViewId="0">
      <selection activeCell="E33" sqref="E33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t="s">
        <v>39</v>
      </c>
    </row>
    <row r="2" spans="1:19" x14ac:dyDescent="0.25">
      <c r="F2" t="s">
        <v>40</v>
      </c>
    </row>
    <row r="3" spans="1:19" x14ac:dyDescent="0.25">
      <c r="F3" t="s">
        <v>41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22.5" customHeight="1" x14ac:dyDescent="0.25">
      <c r="A6" s="8" t="s">
        <v>42</v>
      </c>
      <c r="B6" s="8"/>
      <c r="C6" s="8"/>
      <c r="D6" s="8"/>
      <c r="E6" s="8"/>
      <c r="F6" s="8"/>
      <c r="G6" s="8"/>
      <c r="H6" s="8"/>
      <c r="I6" s="8"/>
    </row>
    <row r="7" spans="1:19" ht="16.5" customHeight="1" x14ac:dyDescent="0.25">
      <c r="A7" s="8" t="s">
        <v>43</v>
      </c>
      <c r="B7" s="8"/>
      <c r="C7" s="8"/>
      <c r="D7" s="8"/>
      <c r="E7" s="8"/>
      <c r="F7" s="8"/>
      <c r="G7" s="8"/>
      <c r="H7" s="8"/>
      <c r="I7" s="8"/>
    </row>
    <row r="8" spans="1:19" x14ac:dyDescent="0.25">
      <c r="F8" s="1"/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15.75" x14ac:dyDescent="0.25">
      <c r="A11" s="4" t="s">
        <v>18</v>
      </c>
      <c r="B11" s="3"/>
      <c r="C11" s="3"/>
      <c r="D11" s="5" t="s">
        <v>20</v>
      </c>
      <c r="E11" s="3"/>
      <c r="F11" s="3"/>
      <c r="G11" s="3"/>
      <c r="H11" s="5">
        <f>H35</f>
        <v>5041544.959999999</v>
      </c>
      <c r="I11" s="3"/>
    </row>
    <row r="12" spans="1:19" ht="15.75" x14ac:dyDescent="0.25">
      <c r="A12" s="4" t="s">
        <v>19</v>
      </c>
      <c r="B12" s="3"/>
      <c r="C12" s="3"/>
      <c r="D12" s="5" t="s">
        <v>20</v>
      </c>
      <c r="E12" s="3"/>
      <c r="F12" s="3"/>
      <c r="G12" s="3"/>
      <c r="H12" s="5">
        <f>H11</f>
        <v>5041544.959999999</v>
      </c>
      <c r="I12" s="3"/>
    </row>
    <row r="13" spans="1:19" ht="103.5" customHeight="1" x14ac:dyDescent="0.25">
      <c r="A13" s="9" t="s">
        <v>16</v>
      </c>
      <c r="B13" s="12">
        <v>7330</v>
      </c>
      <c r="C13" s="9" t="s">
        <v>17</v>
      </c>
      <c r="D13" s="12" t="s">
        <v>15</v>
      </c>
      <c r="E13" s="3" t="s">
        <v>11</v>
      </c>
      <c r="F13" s="3">
        <v>2019</v>
      </c>
      <c r="G13" s="6">
        <f>H13</f>
        <v>135589.09</v>
      </c>
      <c r="H13" s="6">
        <f>215884-48214.47-32080.44</f>
        <v>135589.09</v>
      </c>
      <c r="I13" s="3">
        <v>100</v>
      </c>
    </row>
    <row r="14" spans="1:19" ht="137.25" customHeight="1" x14ac:dyDescent="0.25">
      <c r="A14" s="10"/>
      <c r="B14" s="13"/>
      <c r="C14" s="10"/>
      <c r="D14" s="13"/>
      <c r="E14" s="3" t="s">
        <v>12</v>
      </c>
      <c r="F14" s="3">
        <v>2019</v>
      </c>
      <c r="G14" s="6">
        <f>158496-8661</f>
        <v>149835</v>
      </c>
      <c r="H14" s="6">
        <f>158496-43167.37</f>
        <v>115328.63</v>
      </c>
      <c r="I14" s="3">
        <v>100</v>
      </c>
    </row>
    <row r="15" spans="1:19" ht="204" customHeight="1" x14ac:dyDescent="0.25">
      <c r="A15" s="10"/>
      <c r="B15" s="13"/>
      <c r="C15" s="10"/>
      <c r="D15" s="13"/>
      <c r="E15" s="3" t="s">
        <v>13</v>
      </c>
      <c r="F15" s="3">
        <v>2019</v>
      </c>
      <c r="G15" s="6">
        <f>H15</f>
        <v>324068.20999999996</v>
      </c>
      <c r="H15" s="6">
        <f>452186-34535.64-93582.15</f>
        <v>324068.20999999996</v>
      </c>
      <c r="I15" s="3">
        <v>100</v>
      </c>
    </row>
    <row r="16" spans="1:19" ht="175.5" customHeight="1" x14ac:dyDescent="0.25">
      <c r="A16" s="10"/>
      <c r="B16" s="13"/>
      <c r="C16" s="10"/>
      <c r="D16" s="13"/>
      <c r="E16" s="3" t="s">
        <v>14</v>
      </c>
      <c r="F16" s="3">
        <v>2019</v>
      </c>
      <c r="G16" s="6">
        <f>H16</f>
        <v>270530.58999999997</v>
      </c>
      <c r="H16" s="6">
        <f>273381.79-2851.2</f>
        <v>270530.58999999997</v>
      </c>
      <c r="I16" s="3">
        <v>100</v>
      </c>
    </row>
    <row r="17" spans="1:9" ht="225" customHeight="1" x14ac:dyDescent="0.25">
      <c r="A17" s="10"/>
      <c r="B17" s="13"/>
      <c r="C17" s="10"/>
      <c r="D17" s="13"/>
      <c r="E17" s="3" t="s">
        <v>21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0"/>
      <c r="B18" s="13"/>
      <c r="C18" s="10"/>
      <c r="D18" s="13"/>
      <c r="E18" s="3" t="s">
        <v>22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0"/>
      <c r="B19" s="13"/>
      <c r="C19" s="10"/>
      <c r="D19" s="13"/>
      <c r="E19" s="3" t="s">
        <v>26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0"/>
      <c r="B20" s="13"/>
      <c r="C20" s="10"/>
      <c r="D20" s="13"/>
      <c r="E20" s="3" t="s">
        <v>27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0"/>
      <c r="B21" s="13"/>
      <c r="C21" s="10"/>
      <c r="D21" s="13"/>
      <c r="E21" s="3" t="s">
        <v>28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0"/>
      <c r="B22" s="13"/>
      <c r="C22" s="10"/>
      <c r="D22" s="13"/>
      <c r="E22" s="3" t="s">
        <v>29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0"/>
      <c r="B23" s="13"/>
      <c r="C23" s="10"/>
      <c r="D23" s="13"/>
      <c r="E23" s="3" t="s">
        <v>30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0"/>
      <c r="B24" s="13"/>
      <c r="C24" s="10"/>
      <c r="D24" s="13"/>
      <c r="E24" s="3" t="s">
        <v>23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0"/>
      <c r="B25" s="13"/>
      <c r="C25" s="10"/>
      <c r="D25" s="13"/>
      <c r="E25" s="3" t="s">
        <v>24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0"/>
      <c r="B26" s="13"/>
      <c r="C26" s="10"/>
      <c r="D26" s="13"/>
      <c r="E26" s="3" t="s">
        <v>31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0"/>
      <c r="B27" s="13"/>
      <c r="C27" s="10"/>
      <c r="D27" s="13"/>
      <c r="E27" s="3" t="s">
        <v>32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0"/>
      <c r="B28" s="13"/>
      <c r="C28" s="10"/>
      <c r="D28" s="13"/>
      <c r="E28" s="3" t="s">
        <v>33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0"/>
      <c r="B29" s="13"/>
      <c r="C29" s="10"/>
      <c r="D29" s="13"/>
      <c r="E29" s="3" t="s">
        <v>25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0"/>
      <c r="B30" s="13"/>
      <c r="C30" s="10"/>
      <c r="D30" s="13"/>
      <c r="E30" s="3" t="s">
        <v>35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0"/>
      <c r="B31" s="13"/>
      <c r="C31" s="10"/>
      <c r="D31" s="13"/>
      <c r="E31" s="3" t="s">
        <v>38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352.5" customHeight="1" x14ac:dyDescent="0.25">
      <c r="A32" s="10"/>
      <c r="B32" s="13"/>
      <c r="C32" s="10"/>
      <c r="D32" s="13"/>
      <c r="E32" s="3" t="s">
        <v>45</v>
      </c>
      <c r="F32" s="3">
        <v>2019</v>
      </c>
      <c r="G32" s="6">
        <f>H32</f>
        <v>3240</v>
      </c>
      <c r="H32" s="6">
        <v>3240</v>
      </c>
      <c r="I32" s="3">
        <v>100</v>
      </c>
    </row>
    <row r="33" spans="1:13" ht="184.5" customHeight="1" x14ac:dyDescent="0.25">
      <c r="A33" s="10"/>
      <c r="B33" s="13"/>
      <c r="C33" s="10"/>
      <c r="D33" s="13"/>
      <c r="E33" s="3" t="s">
        <v>44</v>
      </c>
      <c r="F33" s="3">
        <v>2019</v>
      </c>
      <c r="G33" s="6">
        <f>H33</f>
        <v>34400.1</v>
      </c>
      <c r="H33" s="6">
        <v>34400.1</v>
      </c>
      <c r="I33" s="3">
        <v>100</v>
      </c>
    </row>
    <row r="34" spans="1:13" ht="214.5" customHeight="1" x14ac:dyDescent="0.25">
      <c r="A34" s="11"/>
      <c r="B34" s="14"/>
      <c r="C34" s="11"/>
      <c r="D34" s="14"/>
      <c r="E34" s="3" t="s">
        <v>34</v>
      </c>
      <c r="F34" s="3">
        <v>2019</v>
      </c>
      <c r="G34" s="6">
        <f>H34</f>
        <v>343830.34</v>
      </c>
      <c r="H34" s="6">
        <f>349501-5670.66</f>
        <v>343830.34</v>
      </c>
      <c r="I34" s="3">
        <v>100</v>
      </c>
    </row>
    <row r="35" spans="1:13" ht="15.75" x14ac:dyDescent="0.25">
      <c r="A35" s="3" t="s">
        <v>9</v>
      </c>
      <c r="B35" s="3" t="s">
        <v>9</v>
      </c>
      <c r="C35" s="3" t="s">
        <v>9</v>
      </c>
      <c r="D35" s="7" t="s">
        <v>10</v>
      </c>
      <c r="E35" s="3" t="s">
        <v>9</v>
      </c>
      <c r="F35" s="3" t="s">
        <v>9</v>
      </c>
      <c r="G35" s="3" t="s">
        <v>9</v>
      </c>
      <c r="H35" s="5">
        <f>SUM(H13:H34)</f>
        <v>5041544.959999999</v>
      </c>
      <c r="I35" s="3" t="s">
        <v>9</v>
      </c>
      <c r="M35">
        <f>H35-S3</f>
        <v>3752255.959999999</v>
      </c>
    </row>
    <row r="39" spans="1:13" x14ac:dyDescent="0.25">
      <c r="B39" t="s">
        <v>36</v>
      </c>
      <c r="G39" t="s">
        <v>37</v>
      </c>
    </row>
  </sheetData>
  <mergeCells count="6">
    <mergeCell ref="A6:I6"/>
    <mergeCell ref="A13:A34"/>
    <mergeCell ref="B13:B34"/>
    <mergeCell ref="C13:C34"/>
    <mergeCell ref="A7:I7"/>
    <mergeCell ref="D13:D34"/>
  </mergeCells>
  <pageMargins left="0.27559055118110237" right="0.15748031496062992" top="0.74803149606299213" bottom="0.74803149606299213" header="0.31496062992125984" footer="0.31496062992125984"/>
  <pageSetup paperSize="9" scale="55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2019-10-23T12:25:01Z</cp:lastPrinted>
  <dcterms:created xsi:type="dcterms:W3CDTF">2019-01-03T11:24:11Z</dcterms:created>
  <dcterms:modified xsi:type="dcterms:W3CDTF">2019-10-23T12:25:47Z</dcterms:modified>
</cp:coreProperties>
</file>