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листопад 2\виконком заходи\"/>
    </mc:Choice>
  </mc:AlternateContent>
  <bookViews>
    <workbookView xWindow="480" yWindow="360" windowWidth="27795" windowHeight="12105"/>
  </bookViews>
  <sheets>
    <sheet name="Лист1" sheetId="1" r:id="rId1"/>
  </sheets>
  <definedNames>
    <definedName name="_xlnm._FilterDatabase" localSheetId="0" hidden="1">Лист1!$A$7:$I$17</definedName>
    <definedName name="_xlnm.Print_Area" localSheetId="0">Лист1!$A$1:$I$26</definedName>
  </definedNames>
  <calcPr calcId="162913"/>
</workbook>
</file>

<file path=xl/calcChain.xml><?xml version="1.0" encoding="utf-8"?>
<calcChain xmlns="http://schemas.openxmlformats.org/spreadsheetml/2006/main">
  <c r="H15" i="1" l="1"/>
  <c r="K16" i="1"/>
  <c r="G9" i="1" l="1"/>
  <c r="H17" i="1" l="1"/>
  <c r="G23" i="1" l="1"/>
  <c r="G17" i="1" l="1"/>
  <c r="G24" i="1" s="1"/>
  <c r="H24" i="1" l="1"/>
</calcChain>
</file>

<file path=xl/sharedStrings.xml><?xml version="1.0" encoding="utf-8"?>
<sst xmlns="http://schemas.openxmlformats.org/spreadsheetml/2006/main" count="76" uniqueCount="40">
  <si>
    <t>Зміст заходу</t>
  </si>
  <si>
    <t>ТКВКБМС</t>
  </si>
  <si>
    <t>Відповідальні виконавці</t>
  </si>
  <si>
    <t>Термін виконання</t>
  </si>
  <si>
    <t>Загальний фонд</t>
  </si>
  <si>
    <t>Джерело фінансування</t>
  </si>
  <si>
    <t>Спеціальний фонд</t>
  </si>
  <si>
    <t>Додаток 1</t>
  </si>
  <si>
    <t>Орієнтований обсяг фінансування, грн.</t>
  </si>
  <si>
    <t>Новотроїцька селищна рада</t>
  </si>
  <si>
    <t>КЕКВ</t>
  </si>
  <si>
    <t>№ з/п</t>
  </si>
  <si>
    <t>Зміни до заходів</t>
  </si>
  <si>
    <t>селищної програми "Розвитку житлово-комунального господарства та благоустрою населених пунктів  Новотроїцької селищної ради на 2019 рік"</t>
  </si>
  <si>
    <t>Протягом  2019 року</t>
  </si>
  <si>
    <t>0117461</t>
  </si>
  <si>
    <t>Заступник селищного голови з фінансових питань</t>
  </si>
  <si>
    <t>Тетяна Левошич</t>
  </si>
  <si>
    <t>Разом</t>
  </si>
  <si>
    <t>Усього</t>
  </si>
  <si>
    <t>Загальна сума</t>
  </si>
  <si>
    <t>До рішення виконкому селищної ради</t>
  </si>
  <si>
    <t>0116030</t>
  </si>
  <si>
    <t>Оплата послуг з благоустрою селищної ради</t>
  </si>
  <si>
    <t>Оплата послуг з технічного обслуговування і утримання системи вуличного освітлення</t>
  </si>
  <si>
    <t>Оплата послуг з підрізання дерев</t>
  </si>
  <si>
    <t>Селищний бюджет</t>
  </si>
  <si>
    <t>Капітальний ремонт тротуарної доріжки по вул. Безроднього (від будівлі відділу освіти до вул.Каштанова) в смт.Новотроїцьке Херсонської області</t>
  </si>
  <si>
    <t>Капітальний ремонт доріг комунальної власності в смт.Новотроїцьке по вул.Гоголя, вул.Дружби</t>
  </si>
  <si>
    <t>Поточні трансферти Новотроїцькому ЖКП для придбання матеріалів, обладнання, інвентарю та інструментів для технічного обслуговування і утримання системи вуличного освітлення</t>
  </si>
  <si>
    <t>Оплата послуг з демонтажу конструкцій по вул. Соборна, 92В в смт Новотроїцьке</t>
  </si>
  <si>
    <t>Поточні трансферти Новотроїцькому ЖКП для придбання саджанців</t>
  </si>
  <si>
    <t>Поточні трансферти Новотроїцькому ЖКП для придбання матеріалів, обладнання, інвентарю та інструментів для благоустрою території селищної ради</t>
  </si>
  <si>
    <t>Капітальний ремонт покриття проїзної частини вул.Грушевського в смт.Новотроїцьке, Херсонської обл.</t>
  </si>
  <si>
    <t>0117330</t>
  </si>
  <si>
    <t>Будівництво лінії зовнішнього освітлення вул.Теплогарьовська смт.Новотроїцьке Херсонської області  (формування страхового фонду документації)</t>
  </si>
  <si>
    <t>Поточні трансферти Новотроїцькому ЖКП для оплати електроенергії спожитої лініями вуличного освітлення</t>
  </si>
  <si>
    <t>Поточні трансферти  Новотроїцькому ЖКП для виплати заробітної плати з нарахуваннями бригаді по благоустрою селищної ради</t>
  </si>
  <si>
    <t xml:space="preserve"> </t>
  </si>
  <si>
    <t>від 22.11.2019р. 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</si>
</sst>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5.5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1" xfId="0" applyFont="1" applyFill="1" applyBorder="1" applyAlignment="1">
      <alignment horizontal="justify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view="pageBreakPreview" topLeftCell="A13" zoomScale="85" zoomScaleNormal="100" zoomScaleSheetLayoutView="85" workbookViewId="0">
      <selection activeCell="H26" sqref="H26"/>
    </sheetView>
  </sheetViews>
  <sheetFormatPr defaultRowHeight="20.25" x14ac:dyDescent="0.3"/>
  <cols>
    <col min="1" max="1" width="9.140625" style="1"/>
    <col min="2" max="2" width="103.28515625" style="1" customWidth="1"/>
    <col min="3" max="3" width="16" style="1" customWidth="1"/>
    <col min="4" max="4" width="9.42578125" style="1" customWidth="1"/>
    <col min="5" max="5" width="21.140625" style="1" customWidth="1"/>
    <col min="6" max="6" width="16.28515625" style="1" customWidth="1"/>
    <col min="7" max="7" width="28.42578125" style="1" customWidth="1"/>
    <col min="8" max="8" width="25" style="1" customWidth="1"/>
    <col min="9" max="9" width="23.42578125" style="1" customWidth="1"/>
    <col min="10" max="10" width="9.140625" style="1"/>
    <col min="11" max="11" width="15.42578125" style="1" bestFit="1" customWidth="1"/>
    <col min="12" max="16384" width="9.140625" style="1"/>
  </cols>
  <sheetData>
    <row r="1" spans="1:11" x14ac:dyDescent="0.3">
      <c r="H1" s="35" t="s">
        <v>7</v>
      </c>
      <c r="I1" s="35"/>
    </row>
    <row r="2" spans="1:11" x14ac:dyDescent="0.3">
      <c r="H2" s="35" t="s">
        <v>21</v>
      </c>
      <c r="I2" s="35"/>
    </row>
    <row r="3" spans="1:11" x14ac:dyDescent="0.3">
      <c r="H3" s="35" t="s">
        <v>39</v>
      </c>
      <c r="I3" s="35"/>
    </row>
    <row r="4" spans="1:11" x14ac:dyDescent="0.3">
      <c r="B4" s="5"/>
      <c r="C4" s="36" t="s">
        <v>12</v>
      </c>
      <c r="D4" s="36"/>
      <c r="E4" s="36"/>
      <c r="F4" s="36"/>
      <c r="G4" s="5"/>
      <c r="H4" s="36"/>
      <c r="I4" s="36"/>
    </row>
    <row r="5" spans="1:11" x14ac:dyDescent="0.3">
      <c r="B5" s="36" t="s">
        <v>13</v>
      </c>
      <c r="C5" s="36"/>
      <c r="D5" s="36"/>
      <c r="E5" s="36"/>
      <c r="F5" s="36"/>
      <c r="G5" s="36"/>
      <c r="H5" s="36"/>
      <c r="I5" s="6"/>
    </row>
    <row r="7" spans="1:11" ht="26.25" customHeight="1" x14ac:dyDescent="0.3">
      <c r="A7" s="34" t="s">
        <v>11</v>
      </c>
      <c r="B7" s="34" t="s">
        <v>0</v>
      </c>
      <c r="C7" s="34" t="s">
        <v>1</v>
      </c>
      <c r="D7" s="34" t="s">
        <v>10</v>
      </c>
      <c r="E7" s="34" t="s">
        <v>2</v>
      </c>
      <c r="F7" s="34" t="s">
        <v>3</v>
      </c>
      <c r="G7" s="34" t="s">
        <v>8</v>
      </c>
      <c r="H7" s="34"/>
      <c r="I7" s="37" t="s">
        <v>5</v>
      </c>
    </row>
    <row r="8" spans="1:11" ht="24" customHeight="1" x14ac:dyDescent="0.3">
      <c r="A8" s="34"/>
      <c r="B8" s="34"/>
      <c r="C8" s="34"/>
      <c r="D8" s="34"/>
      <c r="E8" s="34"/>
      <c r="F8" s="34"/>
      <c r="G8" s="10" t="s">
        <v>4</v>
      </c>
      <c r="H8" s="10" t="s">
        <v>6</v>
      </c>
      <c r="I8" s="38"/>
    </row>
    <row r="9" spans="1:11" ht="32.25" customHeight="1" x14ac:dyDescent="0.3">
      <c r="A9" s="17">
        <v>1</v>
      </c>
      <c r="B9" s="7" t="s">
        <v>23</v>
      </c>
      <c r="C9" s="19" t="s">
        <v>22</v>
      </c>
      <c r="D9" s="17">
        <v>2240</v>
      </c>
      <c r="E9" s="17" t="s">
        <v>9</v>
      </c>
      <c r="F9" s="17" t="s">
        <v>14</v>
      </c>
      <c r="G9" s="8">
        <f>33156.66+4703.7+8247.54</f>
        <v>46107.9</v>
      </c>
      <c r="H9" s="8"/>
      <c r="I9" s="31" t="s">
        <v>26</v>
      </c>
    </row>
    <row r="10" spans="1:11" ht="38.25" customHeight="1" x14ac:dyDescent="0.3">
      <c r="A10" s="16">
        <v>2</v>
      </c>
      <c r="B10" s="18" t="s">
        <v>24</v>
      </c>
      <c r="C10" s="19" t="s">
        <v>22</v>
      </c>
      <c r="D10" s="20">
        <v>2240</v>
      </c>
      <c r="E10" s="20" t="s">
        <v>9</v>
      </c>
      <c r="F10" s="15" t="s">
        <v>14</v>
      </c>
      <c r="G10" s="8">
        <v>38900</v>
      </c>
      <c r="H10" s="21"/>
      <c r="I10" s="32"/>
    </row>
    <row r="11" spans="1:11" ht="38.25" customHeight="1" x14ac:dyDescent="0.3">
      <c r="A11" s="26">
        <v>3</v>
      </c>
      <c r="B11" s="7" t="s">
        <v>30</v>
      </c>
      <c r="C11" s="11" t="s">
        <v>22</v>
      </c>
      <c r="D11" s="15">
        <v>2240</v>
      </c>
      <c r="E11" s="15" t="s">
        <v>9</v>
      </c>
      <c r="F11" s="15" t="s">
        <v>14</v>
      </c>
      <c r="G11" s="8">
        <v>-15445.36</v>
      </c>
      <c r="H11" s="8"/>
      <c r="I11" s="32"/>
    </row>
    <row r="12" spans="1:11" ht="38.25" customHeight="1" x14ac:dyDescent="0.3">
      <c r="A12" s="26">
        <v>4</v>
      </c>
      <c r="B12" s="7" t="s">
        <v>25</v>
      </c>
      <c r="C12" s="11" t="s">
        <v>22</v>
      </c>
      <c r="D12" s="15">
        <v>2240</v>
      </c>
      <c r="E12" s="15" t="s">
        <v>9</v>
      </c>
      <c r="F12" s="15" t="s">
        <v>14</v>
      </c>
      <c r="G12" s="8">
        <v>23016.14</v>
      </c>
      <c r="H12" s="8"/>
      <c r="I12" s="32"/>
    </row>
    <row r="13" spans="1:11" ht="39" customHeight="1" x14ac:dyDescent="0.3">
      <c r="A13" s="27">
        <v>5</v>
      </c>
      <c r="B13" s="7" t="s">
        <v>27</v>
      </c>
      <c r="C13" s="11" t="s">
        <v>22</v>
      </c>
      <c r="D13" s="15">
        <v>3132</v>
      </c>
      <c r="E13" s="15" t="s">
        <v>9</v>
      </c>
      <c r="F13" s="15" t="s">
        <v>14</v>
      </c>
      <c r="G13" s="8"/>
      <c r="H13" s="8">
        <v>-298738</v>
      </c>
      <c r="I13" s="32"/>
    </row>
    <row r="14" spans="1:11" ht="39" customHeight="1" x14ac:dyDescent="0.3">
      <c r="A14" s="27">
        <v>6</v>
      </c>
      <c r="B14" s="7" t="s">
        <v>35</v>
      </c>
      <c r="C14" s="11" t="s">
        <v>34</v>
      </c>
      <c r="D14" s="25">
        <v>3122</v>
      </c>
      <c r="E14" s="25" t="s">
        <v>9</v>
      </c>
      <c r="F14" s="25" t="s">
        <v>14</v>
      </c>
      <c r="G14" s="8"/>
      <c r="H14" s="8">
        <v>2736</v>
      </c>
      <c r="I14" s="32"/>
    </row>
    <row r="15" spans="1:11" ht="39" customHeight="1" x14ac:dyDescent="0.3">
      <c r="A15" s="27">
        <v>7</v>
      </c>
      <c r="B15" s="7" t="s">
        <v>28</v>
      </c>
      <c r="C15" s="12" t="s">
        <v>15</v>
      </c>
      <c r="D15" s="17">
        <v>3132</v>
      </c>
      <c r="E15" s="17" t="s">
        <v>9</v>
      </c>
      <c r="F15" s="17" t="s">
        <v>14</v>
      </c>
      <c r="G15" s="8"/>
      <c r="H15" s="8">
        <f>-394602.36+87.28</f>
        <v>-394515.07999999996</v>
      </c>
      <c r="I15" s="32"/>
    </row>
    <row r="16" spans="1:11" ht="39" customHeight="1" x14ac:dyDescent="0.3">
      <c r="A16" s="27">
        <v>9</v>
      </c>
      <c r="B16" s="7" t="s">
        <v>33</v>
      </c>
      <c r="C16" s="12" t="s">
        <v>15</v>
      </c>
      <c r="D16" s="23">
        <v>3132</v>
      </c>
      <c r="E16" s="23" t="s">
        <v>9</v>
      </c>
      <c r="F16" s="23" t="s">
        <v>14</v>
      </c>
      <c r="G16" s="8"/>
      <c r="H16" s="8">
        <v>380584</v>
      </c>
      <c r="I16" s="33"/>
      <c r="K16" s="30">
        <f>H16-38462.46</f>
        <v>342121.54</v>
      </c>
    </row>
    <row r="17" spans="1:9" x14ac:dyDescent="0.3">
      <c r="A17" s="13" t="s">
        <v>18</v>
      </c>
      <c r="B17" s="13"/>
      <c r="C17" s="13"/>
      <c r="D17" s="13"/>
      <c r="E17" s="13"/>
      <c r="F17" s="13"/>
      <c r="G17" s="14">
        <f>SUM(G9:G16)</f>
        <v>92578.68</v>
      </c>
      <c r="H17" s="14">
        <f>SUM(H13:H16)</f>
        <v>-309933.07999999996</v>
      </c>
      <c r="I17" s="13"/>
    </row>
    <row r="18" spans="1:9" ht="31.5" x14ac:dyDescent="0.3">
      <c r="A18" s="26">
        <v>1</v>
      </c>
      <c r="B18" s="24" t="s">
        <v>32</v>
      </c>
      <c r="C18" s="11" t="s">
        <v>22</v>
      </c>
      <c r="D18" s="23">
        <v>2610</v>
      </c>
      <c r="E18" s="23" t="s">
        <v>9</v>
      </c>
      <c r="F18" s="23" t="s">
        <v>14</v>
      </c>
      <c r="G18" s="8">
        <v>3493</v>
      </c>
      <c r="H18" s="8"/>
      <c r="I18" s="31" t="s">
        <v>26</v>
      </c>
    </row>
    <row r="19" spans="1:9" ht="31.5" x14ac:dyDescent="0.3">
      <c r="A19" s="26">
        <v>2</v>
      </c>
      <c r="B19" s="24" t="s">
        <v>36</v>
      </c>
      <c r="C19" s="11" t="s">
        <v>22</v>
      </c>
      <c r="D19" s="26">
        <v>2610</v>
      </c>
      <c r="E19" s="26" t="s">
        <v>9</v>
      </c>
      <c r="F19" s="26" t="s">
        <v>14</v>
      </c>
      <c r="G19" s="8">
        <v>65000</v>
      </c>
      <c r="H19" s="8"/>
      <c r="I19" s="32"/>
    </row>
    <row r="20" spans="1:9" ht="31.5" x14ac:dyDescent="0.3">
      <c r="A20" s="26">
        <v>3</v>
      </c>
      <c r="B20" s="24" t="s">
        <v>37</v>
      </c>
      <c r="C20" s="11" t="s">
        <v>22</v>
      </c>
      <c r="D20" s="26">
        <v>2610</v>
      </c>
      <c r="E20" s="26" t="s">
        <v>9</v>
      </c>
      <c r="F20" s="26" t="s">
        <v>14</v>
      </c>
      <c r="G20" s="8">
        <v>30896.25</v>
      </c>
      <c r="H20" s="8"/>
      <c r="I20" s="32"/>
    </row>
    <row r="21" spans="1:9" ht="31.5" x14ac:dyDescent="0.3">
      <c r="A21" s="26">
        <v>4</v>
      </c>
      <c r="B21" s="24" t="s">
        <v>31</v>
      </c>
      <c r="C21" s="11" t="s">
        <v>22</v>
      </c>
      <c r="D21" s="23">
        <v>2610</v>
      </c>
      <c r="E21" s="23" t="s">
        <v>9</v>
      </c>
      <c r="F21" s="23" t="s">
        <v>14</v>
      </c>
      <c r="G21" s="8">
        <v>-283.27999999999997</v>
      </c>
      <c r="H21" s="8"/>
      <c r="I21" s="32"/>
    </row>
    <row r="22" spans="1:9" ht="31.5" x14ac:dyDescent="0.3">
      <c r="A22" s="26">
        <v>5</v>
      </c>
      <c r="B22" s="24" t="s">
        <v>29</v>
      </c>
      <c r="C22" s="11" t="s">
        <v>22</v>
      </c>
      <c r="D22" s="22">
        <v>2610</v>
      </c>
      <c r="E22" s="23" t="s">
        <v>9</v>
      </c>
      <c r="F22" s="23" t="s">
        <v>14</v>
      </c>
      <c r="G22" s="29">
        <v>242700</v>
      </c>
      <c r="H22" s="22"/>
      <c r="I22" s="32"/>
    </row>
    <row r="23" spans="1:9" x14ac:dyDescent="0.3">
      <c r="A23" s="13" t="s">
        <v>18</v>
      </c>
      <c r="B23" s="13"/>
      <c r="C23" s="13"/>
      <c r="D23" s="13"/>
      <c r="E23" s="13"/>
      <c r="F23" s="13"/>
      <c r="G23" s="14">
        <f>SUM(G18:G22)</f>
        <v>341805.97</v>
      </c>
      <c r="H23" s="13"/>
      <c r="I23" s="13"/>
    </row>
    <row r="24" spans="1:9" x14ac:dyDescent="0.3">
      <c r="A24" s="4" t="s">
        <v>19</v>
      </c>
      <c r="B24" s="4" t="s">
        <v>20</v>
      </c>
      <c r="C24" s="4"/>
      <c r="D24" s="4"/>
      <c r="E24" s="4"/>
      <c r="F24" s="4"/>
      <c r="G24" s="9">
        <f>G17+G23</f>
        <v>434384.64999999997</v>
      </c>
      <c r="H24" s="9">
        <f>H17</f>
        <v>-309933.07999999996</v>
      </c>
      <c r="I24" s="4"/>
    </row>
    <row r="25" spans="1:9" x14ac:dyDescent="0.3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3">
      <c r="A26" s="2"/>
      <c r="B26" s="2" t="s">
        <v>16</v>
      </c>
      <c r="C26" s="2"/>
      <c r="D26" s="2"/>
      <c r="E26" s="3"/>
      <c r="F26" s="2"/>
      <c r="G26" s="2" t="s">
        <v>17</v>
      </c>
      <c r="H26" s="28"/>
      <c r="I26" s="2"/>
    </row>
    <row r="27" spans="1:9" x14ac:dyDescent="0.3">
      <c r="A27" s="2"/>
      <c r="B27" s="2"/>
      <c r="C27" s="2"/>
      <c r="D27" s="2"/>
      <c r="E27" s="2"/>
      <c r="F27" s="2"/>
      <c r="G27" s="2"/>
      <c r="H27" s="2" t="s">
        <v>38</v>
      </c>
      <c r="I27" s="2"/>
    </row>
    <row r="28" spans="1:9" x14ac:dyDescent="0.3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3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3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3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3">
      <c r="A34" s="2"/>
      <c r="B34" s="2"/>
      <c r="C34" s="2"/>
      <c r="D34" s="2"/>
      <c r="E34" s="2"/>
      <c r="F34" s="2"/>
      <c r="G34" s="2"/>
      <c r="H34" s="2"/>
      <c r="I34" s="2"/>
    </row>
  </sheetData>
  <autoFilter ref="A7:I17">
    <filterColumn colId="6" showButton="0"/>
  </autoFilter>
  <mergeCells count="16">
    <mergeCell ref="I9:I16"/>
    <mergeCell ref="I18:I22"/>
    <mergeCell ref="A7:A8"/>
    <mergeCell ref="B7:B8"/>
    <mergeCell ref="H1:I1"/>
    <mergeCell ref="H2:I2"/>
    <mergeCell ref="H3:I3"/>
    <mergeCell ref="H4:I4"/>
    <mergeCell ref="G7:H7"/>
    <mergeCell ref="I7:I8"/>
    <mergeCell ref="C7:C8"/>
    <mergeCell ref="E7:E8"/>
    <mergeCell ref="C4:F4"/>
    <mergeCell ref="B5:H5"/>
    <mergeCell ref="F7:F8"/>
    <mergeCell ref="D7:D8"/>
  </mergeCells>
  <pageMargins left="0.39370078740157483" right="0.39370078740157483" top="0" bottom="0" header="0" footer="0"/>
  <pageSetup paperSize="9" scale="61" orientation="landscape" verticalDpi="0" r:id="rId1"/>
  <rowBreaks count="1" manualBreakCount="1"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2019-11-25T08:35:29Z</cp:lastPrinted>
  <dcterms:created xsi:type="dcterms:W3CDTF">2017-03-17T13:44:46Z</dcterms:created>
  <dcterms:modified xsi:type="dcterms:W3CDTF">2019-11-25T08:36:18Z</dcterms:modified>
</cp:coreProperties>
</file>