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ОБМЕН\ПРОЕКТИ РІШЕНЬ 2019\сесія травень\бюджет\"/>
    </mc:Choice>
  </mc:AlternateContent>
  <bookViews>
    <workbookView xWindow="0" yWindow="0" windowWidth="25200" windowHeight="11925"/>
  </bookViews>
  <sheets>
    <sheet name="дод  5" sheetId="1" r:id="rId1"/>
  </sheets>
  <definedNames>
    <definedName name="_ftn1" localSheetId="0">'дод  5'!#REF!</definedName>
    <definedName name="_ftnref1" localSheetId="0">'дод  5'!#REF!</definedName>
    <definedName name="_xlnm.Print_Titles" localSheetId="0">'дод  5'!$A:$B</definedName>
    <definedName name="_xlnm.Print_Area" localSheetId="0">'дод  5'!$A$1:$X$25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8" i="1" l="1"/>
  <c r="X18" i="1" l="1"/>
  <c r="X15" i="1"/>
  <c r="X16" i="1"/>
  <c r="M18" i="1"/>
  <c r="I17" i="1"/>
  <c r="P18" i="1" l="1"/>
  <c r="Q18" i="1"/>
  <c r="R18" i="1"/>
  <c r="S18" i="1"/>
  <c r="T18" i="1"/>
  <c r="N17" i="1"/>
  <c r="O17" i="1"/>
  <c r="G18" i="1" l="1"/>
  <c r="H18" i="1"/>
  <c r="W18" i="1" l="1"/>
  <c r="U18" i="1"/>
  <c r="O18" i="1"/>
  <c r="N18" i="1"/>
  <c r="K18" i="1"/>
  <c r="J18" i="1"/>
  <c r="I18" i="1"/>
  <c r="F18" i="1"/>
  <c r="D18" i="1"/>
  <c r="E18" i="1"/>
  <c r="X17" i="1"/>
  <c r="L17" i="1"/>
  <c r="L18" i="1" s="1"/>
  <c r="L14" i="1" l="1"/>
  <c r="X14" i="1" l="1"/>
</calcChain>
</file>

<file path=xl/sharedStrings.xml><?xml version="1.0" encoding="utf-8"?>
<sst xmlns="http://schemas.openxmlformats.org/spreadsheetml/2006/main" count="49" uniqueCount="42">
  <si>
    <t>грн.</t>
  </si>
  <si>
    <t xml:space="preserve">Код </t>
  </si>
  <si>
    <t>Найменування бюджету - одержувача/надавача міжбюджетного трансферту</t>
  </si>
  <si>
    <t xml:space="preserve">Трансферти з інших місцевих бюджетів </t>
  </si>
  <si>
    <t>Трасферти іншим бюджетам</t>
  </si>
  <si>
    <t>субвенції</t>
  </si>
  <si>
    <t>усього</t>
  </si>
  <si>
    <t>загального фонду на:</t>
  </si>
  <si>
    <t>спеціального фонду на:</t>
  </si>
  <si>
    <t>інші субвенції на:</t>
  </si>
  <si>
    <t>інші субвенції на</t>
  </si>
  <si>
    <t>поточні видатки з утримання закладів освіти та установ культури</t>
  </si>
  <si>
    <t>поточні видатки з утримання загальноосвітніх шкіл району</t>
  </si>
  <si>
    <t>капітальні видатки з утримання загальноосвітніх шкіл району</t>
  </si>
  <si>
    <t>поточні видатки з утримання закладів охорони здоровя</t>
  </si>
  <si>
    <t xml:space="preserve"> капітальні видатки з утримання закладів охорони здоровя</t>
  </si>
  <si>
    <t>фінансування Трудового архіву Новотроїцького району</t>
  </si>
  <si>
    <t>капітальні видатки з  утримання закладів освіти та установ культури</t>
  </si>
  <si>
    <t xml:space="preserve">поточні видатки з утримання закладів освіти </t>
  </si>
  <si>
    <t>поточні видатки з утримання закладів культури</t>
  </si>
  <si>
    <t>фінансування проектів-переможців обласного конкурсу проектів розвитку територіальних громад сіл, селищ, міст Херсонської області (за рахунок коштів з обласного бюджету)
________
видатки розвитку</t>
  </si>
  <si>
    <t>фінансування проектів-переможців обласного конкурсу проектів розвитку територіальних громад сіл, селищ, міст Херсонської області (за рахунок коштів районного бюджету)
________
видатки розвитку</t>
  </si>
  <si>
    <t xml:space="preserve"> поточні видатки з утримання закладів освіти та установ культури</t>
  </si>
  <si>
    <t>капітальні видатки з утримання закладів освіти та установ культури</t>
  </si>
  <si>
    <t xml:space="preserve"> капітальні видатки з  утримання закладів освіти та установ культури</t>
  </si>
  <si>
    <t>Районний бюджет Новотроїцького району</t>
  </si>
  <si>
    <t>УСЬОГО</t>
  </si>
  <si>
    <t>Х</t>
  </si>
  <si>
    <t>Заступник селищного голови з фінансових питань</t>
  </si>
  <si>
    <t>Т.С.Левошич</t>
  </si>
  <si>
    <t>до рішення XLVIII сесії селищної ради  VІI скликання</t>
  </si>
  <si>
    <t>здійснення заходів щодо соціально-економічного розвитку окремих територій за рахунок відповідної субвенції з державного бюджету</t>
  </si>
  <si>
    <t xml:space="preserve"> співфінансування видатків на надання цільових пільгових кредитів для здобуття вищої освіти в вищих навчальних закладах</t>
  </si>
  <si>
    <t>Додаток 5</t>
  </si>
  <si>
    <t>Державний бюджет</t>
  </si>
  <si>
    <t>21100000000</t>
  </si>
  <si>
    <t>Обласний бюджет Херсонської області</t>
  </si>
  <si>
    <t>субвенції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</si>
  <si>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субвенції з місцевого бюджету державному бюджету на виконання програм соціально-економічного розвитку регіонів</t>
  </si>
  <si>
    <t>на поточні видатки з утримання загальноосвітніх шкіл</t>
  </si>
  <si>
    <t>від 10.05.2019 року №999</t>
  </si>
  <si>
    <t xml:space="preserve">  Уточнений додаток 5 "Міжбюджетні трансферти на 2019 рік "                                                                                         рішення XLV сесії селищної рали VІI скликання від 18 грудня 2018 року №918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</si>
</sst>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name val="Arial Cyr"/>
      <charset val="204"/>
    </font>
    <font>
      <sz val="10"/>
      <name val="Helv"/>
      <charset val="204"/>
    </font>
    <font>
      <sz val="10"/>
      <name val="Arial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8"/>
      <color indexed="8"/>
      <name val="Times New Roman Cyr"/>
      <charset val="204"/>
    </font>
    <font>
      <b/>
      <sz val="9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b/>
      <sz val="10"/>
      <name val="Arial"/>
      <charset val="204"/>
    </font>
    <font>
      <sz val="10"/>
      <name val="Arial"/>
      <family val="2"/>
      <charset val="204"/>
    </font>
    <font>
      <u/>
      <sz val="10"/>
      <color indexed="12"/>
      <name val="Arial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0"/>
      <name val="Arial Cyr"/>
      <charset val="204"/>
    </font>
    <font>
      <sz val="12"/>
      <name val="Arial"/>
      <charset val="204"/>
    </font>
    <font>
      <sz val="9"/>
      <name val="Arial"/>
      <charset val="204"/>
    </font>
    <font>
      <b/>
      <sz val="20"/>
      <color rgb="FFFF0000"/>
      <name val="Times New Roman"/>
      <family val="1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right"/>
    </xf>
    <xf numFmtId="0" fontId="5" fillId="0" borderId="1" xfId="1" applyFont="1" applyBorder="1" applyAlignment="1">
      <alignment horizontal="center" wrapText="1"/>
    </xf>
    <xf numFmtId="0" fontId="5" fillId="0" borderId="2" xfId="1" applyFont="1" applyBorder="1" applyAlignment="1">
      <alignment horizontal="center" wrapText="1"/>
    </xf>
    <xf numFmtId="0" fontId="5" fillId="0" borderId="1" xfId="1" applyFont="1" applyBorder="1" applyAlignment="1">
      <alignment wrapText="1"/>
    </xf>
    <xf numFmtId="0" fontId="5" fillId="0" borderId="8" xfId="1" applyFont="1" applyBorder="1" applyAlignment="1">
      <alignment wrapText="1"/>
    </xf>
    <xf numFmtId="0" fontId="4" fillId="0" borderId="1" xfId="1" applyFont="1" applyBorder="1" applyAlignment="1">
      <alignment horizontal="center" wrapText="1"/>
    </xf>
    <xf numFmtId="0" fontId="6" fillId="0" borderId="1" xfId="1" applyFont="1" applyFill="1" applyBorder="1" applyAlignment="1">
      <alignment horizontal="left"/>
    </xf>
    <xf numFmtId="0" fontId="7" fillId="0" borderId="1" xfId="1" applyFont="1" applyBorder="1" applyAlignment="1">
      <alignment horizontal="left" wrapText="1"/>
    </xf>
    <xf numFmtId="3" fontId="9" fillId="0" borderId="1" xfId="1" applyNumberFormat="1" applyFont="1" applyBorder="1" applyAlignment="1">
      <alignment horizontal="right" wrapText="1"/>
    </xf>
    <xf numFmtId="3" fontId="9" fillId="0" borderId="9" xfId="1" applyNumberFormat="1" applyFont="1" applyBorder="1" applyAlignment="1">
      <alignment horizontal="right" wrapText="1"/>
    </xf>
    <xf numFmtId="0" fontId="10" fillId="0" borderId="0" xfId="1" applyFont="1"/>
    <xf numFmtId="0" fontId="13" fillId="0" borderId="1" xfId="1" applyFont="1" applyBorder="1" applyAlignment="1">
      <alignment wrapText="1"/>
    </xf>
    <xf numFmtId="0" fontId="15" fillId="0" borderId="0" xfId="1" applyFont="1" applyBorder="1"/>
    <xf numFmtId="0" fontId="13" fillId="0" borderId="0" xfId="1" applyFont="1" applyBorder="1" applyAlignment="1">
      <alignment wrapText="1"/>
    </xf>
    <xf numFmtId="3" fontId="16" fillId="0" borderId="0" xfId="1" applyNumberFormat="1" applyFont="1" applyBorder="1" applyAlignment="1"/>
    <xf numFmtId="3" fontId="17" fillId="0" borderId="0" xfId="1" applyNumberFormat="1" applyFont="1" applyBorder="1" applyAlignment="1">
      <alignment horizontal="center" wrapText="1"/>
    </xf>
    <xf numFmtId="0" fontId="15" fillId="0" borderId="0" xfId="1" applyFont="1" applyFill="1" applyBorder="1"/>
    <xf numFmtId="0" fontId="5" fillId="0" borderId="0" xfId="1" applyFont="1"/>
    <xf numFmtId="49" fontId="2" fillId="0" borderId="0" xfId="1" applyNumberFormat="1" applyFont="1" applyAlignment="1">
      <alignment horizontal="justify" vertical="top" wrapText="1"/>
    </xf>
    <xf numFmtId="0" fontId="2" fillId="0" borderId="0" xfId="1" applyFont="1" applyAlignment="1">
      <alignment horizontal="right" vertical="top" wrapText="1"/>
    </xf>
    <xf numFmtId="0" fontId="18" fillId="0" borderId="0" xfId="0" applyFont="1" applyAlignment="1">
      <alignment horizontal="left"/>
    </xf>
    <xf numFmtId="49" fontId="19" fillId="0" borderId="0" xfId="1" applyNumberFormat="1" applyFont="1" applyAlignment="1">
      <alignment horizontal="justify" vertical="top" wrapText="1"/>
    </xf>
    <xf numFmtId="0" fontId="19" fillId="0" borderId="0" xfId="1" applyFont="1" applyAlignment="1">
      <alignment vertical="top" wrapText="1"/>
    </xf>
    <xf numFmtId="0" fontId="11" fillId="0" borderId="0" xfId="1" applyFont="1" applyAlignment="1">
      <alignment vertical="top" wrapText="1"/>
    </xf>
    <xf numFmtId="49" fontId="20" fillId="0" borderId="0" xfId="1" applyNumberFormat="1" applyFont="1" applyAlignment="1">
      <alignment horizontal="justify" vertical="top" wrapText="1"/>
    </xf>
    <xf numFmtId="0" fontId="2" fillId="0" borderId="0" xfId="1" applyFont="1" applyAlignment="1">
      <alignment vertical="top" wrapText="1"/>
    </xf>
    <xf numFmtId="3" fontId="13" fillId="0" borderId="0" xfId="1" applyNumberFormat="1" applyFont="1" applyBorder="1" applyAlignment="1"/>
    <xf numFmtId="0" fontId="14" fillId="0" borderId="1" xfId="2" applyFont="1" applyFill="1" applyBorder="1" applyAlignment="1" applyProtection="1">
      <alignment horizontal="left"/>
    </xf>
    <xf numFmtId="0" fontId="13" fillId="0" borderId="1" xfId="1" applyFont="1" applyFill="1" applyBorder="1" applyAlignment="1">
      <alignment wrapText="1"/>
    </xf>
    <xf numFmtId="0" fontId="10" fillId="0" borderId="0" xfId="1" applyFont="1" applyFill="1"/>
    <xf numFmtId="0" fontId="15" fillId="0" borderId="1" xfId="1" applyFont="1" applyBorder="1" applyAlignment="1">
      <alignment horizontal="center"/>
    </xf>
    <xf numFmtId="0" fontId="8" fillId="0" borderId="0" xfId="1" applyFont="1"/>
    <xf numFmtId="0" fontId="22" fillId="0" borderId="0" xfId="1" applyFont="1" applyAlignment="1">
      <alignment wrapText="1"/>
    </xf>
    <xf numFmtId="4" fontId="8" fillId="0" borderId="1" xfId="1" applyNumberFormat="1" applyFont="1" applyBorder="1" applyAlignment="1">
      <alignment horizontal="right" wrapText="1"/>
    </xf>
    <xf numFmtId="4" fontId="8" fillId="0" borderId="1" xfId="1" applyNumberFormat="1" applyFont="1" applyBorder="1" applyAlignment="1">
      <alignment horizontal="right"/>
    </xf>
    <xf numFmtId="4" fontId="9" fillId="0" borderId="9" xfId="1" applyNumberFormat="1" applyFont="1" applyBorder="1" applyAlignment="1">
      <alignment horizontal="right" wrapText="1"/>
    </xf>
    <xf numFmtId="0" fontId="5" fillId="0" borderId="1" xfId="1" applyFont="1" applyBorder="1" applyAlignment="1">
      <alignment horizontal="center" wrapText="1"/>
    </xf>
    <xf numFmtId="0" fontId="4" fillId="0" borderId="1" xfId="1" applyFont="1" applyBorder="1" applyAlignment="1">
      <alignment horizontal="center" wrapText="1"/>
    </xf>
    <xf numFmtId="0" fontId="5" fillId="0" borderId="1" xfId="1" applyFont="1" applyBorder="1" applyAlignment="1">
      <alignment horizontal="center" wrapText="1"/>
    </xf>
    <xf numFmtId="4" fontId="8" fillId="0" borderId="1" xfId="1" applyNumberFormat="1" applyFont="1" applyFill="1" applyBorder="1" applyAlignment="1">
      <alignment horizontal="right"/>
    </xf>
    <xf numFmtId="4" fontId="9" fillId="0" borderId="1" xfId="1" applyNumberFormat="1" applyFont="1" applyBorder="1" applyAlignment="1">
      <alignment horizontal="right" wrapText="1"/>
    </xf>
    <xf numFmtId="0" fontId="2" fillId="0" borderId="0" xfId="1" applyFont="1" applyAlignment="1">
      <alignment vertical="top" wrapText="1"/>
    </xf>
    <xf numFmtId="0" fontId="21" fillId="0" borderId="0" xfId="1" applyFont="1" applyBorder="1" applyAlignment="1">
      <alignment horizontal="center" wrapText="1"/>
    </xf>
    <xf numFmtId="0" fontId="5" fillId="0" borderId="8" xfId="1" applyFont="1" applyBorder="1" applyAlignment="1">
      <alignment horizontal="center" wrapText="1"/>
    </xf>
    <xf numFmtId="0" fontId="5" fillId="0" borderId="9" xfId="1" applyFont="1" applyBorder="1" applyAlignment="1">
      <alignment horizontal="center" wrapText="1"/>
    </xf>
    <xf numFmtId="0" fontId="5" fillId="0" borderId="2" xfId="1" applyFont="1" applyBorder="1" applyAlignment="1">
      <alignment horizontal="center" wrapText="1"/>
    </xf>
    <xf numFmtId="0" fontId="5" fillId="0" borderId="3" xfId="1" applyFont="1" applyBorder="1" applyAlignment="1">
      <alignment horizontal="center" wrapText="1"/>
    </xf>
    <xf numFmtId="0" fontId="5" fillId="0" borderId="4" xfId="1" applyFont="1" applyBorder="1" applyAlignment="1">
      <alignment horizontal="center" wrapText="1"/>
    </xf>
    <xf numFmtId="0" fontId="16" fillId="0" borderId="0" xfId="1" applyFont="1" applyAlignment="1">
      <alignment horizontal="center" wrapText="1"/>
    </xf>
    <xf numFmtId="0" fontId="4" fillId="0" borderId="1" xfId="1" applyFont="1" applyBorder="1" applyAlignment="1">
      <alignment horizontal="center" wrapText="1"/>
    </xf>
    <xf numFmtId="0" fontId="5" fillId="0" borderId="1" xfId="1" applyFont="1" applyBorder="1" applyAlignment="1">
      <alignment horizontal="center" wrapText="1"/>
    </xf>
    <xf numFmtId="0" fontId="5" fillId="0" borderId="8" xfId="1" applyFont="1" applyBorder="1" applyAlignment="1">
      <alignment horizontal="center" vertical="top" wrapText="1"/>
    </xf>
    <xf numFmtId="0" fontId="5" fillId="0" borderId="10" xfId="1" applyFont="1" applyBorder="1" applyAlignment="1">
      <alignment horizontal="center" vertical="top" wrapText="1"/>
    </xf>
    <xf numFmtId="0" fontId="5" fillId="0" borderId="9" xfId="1" applyFont="1" applyBorder="1" applyAlignment="1">
      <alignment horizontal="center" vertical="top" wrapText="1"/>
    </xf>
    <xf numFmtId="0" fontId="5" fillId="0" borderId="5" xfId="1" applyFont="1" applyBorder="1" applyAlignment="1">
      <alignment horizontal="center" wrapText="1"/>
    </xf>
    <xf numFmtId="0" fontId="5" fillId="0" borderId="6" xfId="1" applyFont="1" applyBorder="1" applyAlignment="1">
      <alignment horizontal="center" wrapText="1"/>
    </xf>
    <xf numFmtId="0" fontId="5" fillId="0" borderId="7" xfId="1" applyFont="1" applyBorder="1" applyAlignment="1">
      <alignment horizontal="center" wrapText="1"/>
    </xf>
  </cellXfs>
  <cellStyles count="3">
    <cellStyle name="Гиперссылка" xfId="2" builtinId="8"/>
    <cellStyle name="Обычный" xfId="0" builtinId="0"/>
    <cellStyle name="Обычный_РІШ СЕС 201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X25"/>
  <sheetViews>
    <sheetView tabSelected="1" view="pageBreakPreview" zoomScale="85" zoomScaleNormal="100" zoomScaleSheetLayoutView="85" workbookViewId="0">
      <selection activeCell="U20" sqref="U20"/>
    </sheetView>
  </sheetViews>
  <sheetFormatPr defaultRowHeight="12.75" x14ac:dyDescent="0.2"/>
  <cols>
    <col min="1" max="1" width="11.28515625" style="1" customWidth="1"/>
    <col min="2" max="2" width="22.42578125" style="1" customWidth="1"/>
    <col min="3" max="3" width="22.42578125" style="1" hidden="1" customWidth="1"/>
    <col min="4" max="4" width="12.28515625" style="1" customWidth="1"/>
    <col min="5" max="6" width="14.140625" style="1" customWidth="1"/>
    <col min="7" max="7" width="15.7109375" style="1" hidden="1" customWidth="1"/>
    <col min="8" max="8" width="16" style="1" hidden="1" customWidth="1"/>
    <col min="9" max="9" width="11.85546875" style="1" customWidth="1"/>
    <col min="10" max="10" width="9.5703125" style="1" customWidth="1"/>
    <col min="11" max="11" width="12.42578125" style="1" customWidth="1"/>
    <col min="12" max="12" width="14.7109375" style="1" customWidth="1"/>
    <col min="13" max="13" width="20.42578125" style="1" customWidth="1"/>
    <col min="14" max="14" width="12.140625" style="1" customWidth="1"/>
    <col min="15" max="15" width="13.140625" style="1" customWidth="1"/>
    <col min="16" max="16" width="11" style="1" hidden="1" customWidth="1"/>
    <col min="17" max="17" width="16" style="1" hidden="1" customWidth="1"/>
    <col min="18" max="18" width="16.140625" style="1" hidden="1" customWidth="1"/>
    <col min="19" max="19" width="9.85546875" style="1" hidden="1" customWidth="1"/>
    <col min="20" max="20" width="10.85546875" style="1" customWidth="1"/>
    <col min="21" max="22" width="12" style="1" customWidth="1"/>
    <col min="23" max="23" width="11.5703125" style="1" customWidth="1"/>
    <col min="24" max="24" width="12.5703125" style="1" customWidth="1"/>
    <col min="25" max="16384" width="9.140625" style="1"/>
  </cols>
  <sheetData>
    <row r="1" spans="1:24" x14ac:dyDescent="0.2">
      <c r="O1" t="s">
        <v>33</v>
      </c>
    </row>
    <row r="2" spans="1:24" x14ac:dyDescent="0.2">
      <c r="O2" t="s">
        <v>30</v>
      </c>
    </row>
    <row r="3" spans="1:24" ht="19.5" customHeight="1" x14ac:dyDescent="0.2">
      <c r="O3" t="s">
        <v>40</v>
      </c>
      <c r="U3" s="35"/>
      <c r="V3" s="35"/>
      <c r="W3" s="35"/>
      <c r="X3" s="35"/>
    </row>
    <row r="5" spans="1:24" ht="45.75" customHeight="1" x14ac:dyDescent="0.25">
      <c r="B5" s="2"/>
      <c r="C5" s="2"/>
      <c r="D5" s="51" t="s">
        <v>41</v>
      </c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2"/>
      <c r="Q5" s="2"/>
      <c r="R5" s="2"/>
      <c r="S5" s="2"/>
      <c r="T5" s="2"/>
      <c r="U5" s="2"/>
      <c r="V5" s="2"/>
      <c r="W5" s="2"/>
      <c r="X5" s="2"/>
    </row>
    <row r="6" spans="1:24" x14ac:dyDescent="0.2">
      <c r="X6" s="3" t="s">
        <v>0</v>
      </c>
    </row>
    <row r="7" spans="1:24" ht="12.75" customHeight="1" x14ac:dyDescent="0.2">
      <c r="A7" s="52" t="s">
        <v>1</v>
      </c>
      <c r="B7" s="52" t="s">
        <v>2</v>
      </c>
      <c r="C7" s="8"/>
      <c r="D7" s="48" t="s">
        <v>3</v>
      </c>
      <c r="E7" s="49"/>
      <c r="F7" s="49"/>
      <c r="G7" s="49"/>
      <c r="H7" s="49"/>
      <c r="I7" s="49"/>
      <c r="J7" s="49"/>
      <c r="K7" s="49"/>
      <c r="L7" s="50"/>
      <c r="M7" s="53" t="s">
        <v>4</v>
      </c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</row>
    <row r="8" spans="1:24" x14ac:dyDescent="0.2">
      <c r="A8" s="52"/>
      <c r="B8" s="52"/>
      <c r="C8" s="8"/>
      <c r="D8" s="48" t="s">
        <v>5</v>
      </c>
      <c r="E8" s="49"/>
      <c r="F8" s="49"/>
      <c r="G8" s="49"/>
      <c r="H8" s="49"/>
      <c r="I8" s="49"/>
      <c r="J8" s="49"/>
      <c r="K8" s="49"/>
      <c r="L8" s="54" t="s">
        <v>6</v>
      </c>
      <c r="M8" s="48" t="s">
        <v>5</v>
      </c>
      <c r="N8" s="49"/>
      <c r="O8" s="49"/>
      <c r="P8" s="49"/>
      <c r="Q8" s="49"/>
      <c r="R8" s="49"/>
      <c r="S8" s="49"/>
      <c r="T8" s="49"/>
      <c r="U8" s="49"/>
      <c r="V8" s="49"/>
      <c r="W8" s="49"/>
      <c r="X8" s="54" t="s">
        <v>6</v>
      </c>
    </row>
    <row r="9" spans="1:24" ht="28.5" customHeight="1" x14ac:dyDescent="0.2">
      <c r="A9" s="52"/>
      <c r="B9" s="52"/>
      <c r="C9" s="8"/>
      <c r="D9" s="48" t="s">
        <v>7</v>
      </c>
      <c r="E9" s="49"/>
      <c r="F9" s="49"/>
      <c r="G9" s="49"/>
      <c r="H9" s="49"/>
      <c r="I9" s="49"/>
      <c r="J9" s="50"/>
      <c r="K9" s="4" t="s">
        <v>8</v>
      </c>
      <c r="L9" s="55"/>
      <c r="M9" s="48" t="s">
        <v>7</v>
      </c>
      <c r="N9" s="49"/>
      <c r="O9" s="49"/>
      <c r="P9" s="49"/>
      <c r="Q9" s="49"/>
      <c r="R9" s="49"/>
      <c r="S9" s="49"/>
      <c r="T9" s="49"/>
      <c r="U9" s="49"/>
      <c r="V9" s="50"/>
      <c r="W9" s="4" t="s">
        <v>8</v>
      </c>
      <c r="X9" s="55"/>
    </row>
    <row r="10" spans="1:24" ht="12.75" customHeight="1" x14ac:dyDescent="0.2">
      <c r="A10" s="52"/>
      <c r="B10" s="52"/>
      <c r="C10" s="8"/>
      <c r="D10" s="53"/>
      <c r="E10" s="53"/>
      <c r="F10" s="53"/>
      <c r="G10" s="53"/>
      <c r="H10" s="53"/>
      <c r="I10" s="53"/>
      <c r="J10" s="53"/>
      <c r="K10" s="53"/>
      <c r="L10" s="55"/>
      <c r="M10" s="48"/>
      <c r="N10" s="49"/>
      <c r="O10" s="49"/>
      <c r="P10" s="49"/>
      <c r="Q10" s="49"/>
      <c r="R10" s="49"/>
      <c r="S10" s="49"/>
      <c r="T10" s="49"/>
      <c r="U10" s="49"/>
      <c r="V10" s="50"/>
      <c r="W10" s="6"/>
      <c r="X10" s="55"/>
    </row>
    <row r="11" spans="1:24" ht="33" customHeight="1" x14ac:dyDescent="0.2">
      <c r="A11" s="52"/>
      <c r="B11" s="52"/>
      <c r="C11" s="8"/>
      <c r="D11" s="53" t="s">
        <v>31</v>
      </c>
      <c r="E11" s="57" t="s">
        <v>9</v>
      </c>
      <c r="F11" s="58"/>
      <c r="G11" s="58"/>
      <c r="H11" s="58"/>
      <c r="I11" s="58"/>
      <c r="J11" s="59"/>
      <c r="K11" s="5" t="s">
        <v>10</v>
      </c>
      <c r="L11" s="55"/>
      <c r="M11" s="46" t="s">
        <v>37</v>
      </c>
      <c r="N11" s="48" t="s">
        <v>9</v>
      </c>
      <c r="O11" s="49"/>
      <c r="P11" s="49"/>
      <c r="Q11" s="49"/>
      <c r="R11" s="49"/>
      <c r="S11" s="49"/>
      <c r="T11" s="49"/>
      <c r="U11" s="50"/>
      <c r="V11" s="46" t="s">
        <v>38</v>
      </c>
      <c r="W11" s="5" t="s">
        <v>10</v>
      </c>
      <c r="X11" s="55"/>
    </row>
    <row r="12" spans="1:24" ht="132" customHeight="1" x14ac:dyDescent="0.2">
      <c r="A12" s="52"/>
      <c r="B12" s="52"/>
      <c r="C12" s="8"/>
      <c r="D12" s="53"/>
      <c r="E12" s="4" t="s">
        <v>18</v>
      </c>
      <c r="F12" s="4" t="s">
        <v>19</v>
      </c>
      <c r="G12" s="7" t="s">
        <v>20</v>
      </c>
      <c r="H12" s="7" t="s">
        <v>21</v>
      </c>
      <c r="I12" s="4" t="s">
        <v>22</v>
      </c>
      <c r="J12" s="4" t="s">
        <v>23</v>
      </c>
      <c r="K12" s="6" t="s">
        <v>24</v>
      </c>
      <c r="L12" s="56"/>
      <c r="M12" s="47"/>
      <c r="N12" s="4" t="s">
        <v>11</v>
      </c>
      <c r="O12" s="4" t="s">
        <v>32</v>
      </c>
      <c r="P12" s="4" t="s">
        <v>12</v>
      </c>
      <c r="Q12" s="4" t="s">
        <v>13</v>
      </c>
      <c r="R12" s="4" t="s">
        <v>14</v>
      </c>
      <c r="S12" s="4" t="s">
        <v>15</v>
      </c>
      <c r="T12" s="39" t="s">
        <v>39</v>
      </c>
      <c r="U12" s="4" t="s">
        <v>16</v>
      </c>
      <c r="V12" s="47"/>
      <c r="W12" s="6" t="s">
        <v>17</v>
      </c>
      <c r="X12" s="56"/>
    </row>
    <row r="13" spans="1:24" ht="12.75" customHeight="1" x14ac:dyDescent="0.2">
      <c r="A13" s="8">
        <v>1</v>
      </c>
      <c r="B13" s="8">
        <v>2</v>
      </c>
      <c r="C13" s="8"/>
      <c r="D13" s="8">
        <v>3</v>
      </c>
      <c r="E13" s="4">
        <v>4</v>
      </c>
      <c r="F13" s="8">
        <v>5</v>
      </c>
      <c r="G13" s="4">
        <v>6</v>
      </c>
      <c r="H13" s="8">
        <v>7</v>
      </c>
      <c r="I13" s="4">
        <v>8</v>
      </c>
      <c r="J13" s="8">
        <v>9</v>
      </c>
      <c r="K13" s="4">
        <v>10</v>
      </c>
      <c r="L13" s="8">
        <v>11</v>
      </c>
      <c r="M13" s="8">
        <v>22</v>
      </c>
      <c r="N13" s="8">
        <v>12</v>
      </c>
      <c r="O13" s="4">
        <v>13</v>
      </c>
      <c r="P13" s="8">
        <v>14</v>
      </c>
      <c r="Q13" s="8">
        <v>15</v>
      </c>
      <c r="R13" s="4">
        <v>16</v>
      </c>
      <c r="S13" s="8">
        <v>17</v>
      </c>
      <c r="T13" s="40"/>
      <c r="U13" s="4">
        <v>18</v>
      </c>
      <c r="V13" s="41"/>
      <c r="W13" s="8">
        <v>19</v>
      </c>
      <c r="X13" s="8">
        <v>20</v>
      </c>
    </row>
    <row r="14" spans="1:24" ht="24.75" hidden="1" x14ac:dyDescent="0.25">
      <c r="A14" s="9">
        <v>21315200000</v>
      </c>
      <c r="B14" s="10" t="s">
        <v>25</v>
      </c>
      <c r="C14" s="10"/>
      <c r="D14" s="12"/>
      <c r="E14" s="12"/>
      <c r="F14" s="12"/>
      <c r="G14" s="12"/>
      <c r="H14" s="12"/>
      <c r="I14" s="12"/>
      <c r="J14" s="12"/>
      <c r="K14" s="12"/>
      <c r="L14" s="12">
        <f>SUM(D14:K14)</f>
        <v>0</v>
      </c>
      <c r="M14" s="12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2">
        <f>SUM(M14:W14)</f>
        <v>0</v>
      </c>
    </row>
    <row r="15" spans="1:24" ht="16.5" x14ac:dyDescent="0.25">
      <c r="A15" s="9"/>
      <c r="B15" s="10" t="s">
        <v>34</v>
      </c>
      <c r="C15" s="10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"/>
      <c r="O15" s="11"/>
      <c r="P15" s="11"/>
      <c r="Q15" s="11"/>
      <c r="R15" s="11"/>
      <c r="S15" s="11"/>
      <c r="T15" s="11"/>
      <c r="U15" s="11"/>
      <c r="V15" s="43">
        <v>50000</v>
      </c>
      <c r="W15" s="11"/>
      <c r="X15" s="38">
        <f>SUM(M15:W15)</f>
        <v>50000</v>
      </c>
    </row>
    <row r="16" spans="1:24" ht="24.75" x14ac:dyDescent="0.25">
      <c r="A16" s="9" t="s">
        <v>35</v>
      </c>
      <c r="B16" s="10" t="s">
        <v>36</v>
      </c>
      <c r="C16" s="10"/>
      <c r="D16" s="12"/>
      <c r="E16" s="12"/>
      <c r="F16" s="12"/>
      <c r="G16" s="12"/>
      <c r="H16" s="12"/>
      <c r="I16" s="12"/>
      <c r="J16" s="12"/>
      <c r="K16" s="12"/>
      <c r="L16" s="12"/>
      <c r="M16" s="38">
        <v>61378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38">
        <f>SUM(M16:W16)</f>
        <v>61378</v>
      </c>
    </row>
    <row r="17" spans="1:24" s="32" customFormat="1" ht="26.25" x14ac:dyDescent="0.25">
      <c r="A17" s="30">
        <v>21315200000</v>
      </c>
      <c r="B17" s="31" t="s">
        <v>25</v>
      </c>
      <c r="C17" s="31"/>
      <c r="D17" s="42">
        <v>740000</v>
      </c>
      <c r="E17" s="36">
        <v>8319500</v>
      </c>
      <c r="F17" s="36">
        <v>130500</v>
      </c>
      <c r="G17" s="36"/>
      <c r="H17" s="36"/>
      <c r="I17" s="36">
        <f>472275</f>
        <v>472275</v>
      </c>
      <c r="J17" s="36"/>
      <c r="K17" s="36"/>
      <c r="L17" s="38">
        <f>SUM(D17:K17)</f>
        <v>9662275</v>
      </c>
      <c r="M17" s="36"/>
      <c r="N17" s="36">
        <f>472275+143808.24</f>
        <v>616083.24</v>
      </c>
      <c r="O17" s="36">
        <f>3676.75+1994</f>
        <v>5670.75</v>
      </c>
      <c r="P17" s="36"/>
      <c r="Q17" s="36"/>
      <c r="R17" s="36"/>
      <c r="S17" s="36"/>
      <c r="T17" s="36">
        <v>25500</v>
      </c>
      <c r="U17" s="36">
        <v>66300</v>
      </c>
      <c r="V17" s="36"/>
      <c r="W17" s="36"/>
      <c r="X17" s="38">
        <f>SUM(M17:W17)</f>
        <v>713553.99</v>
      </c>
    </row>
    <row r="18" spans="1:24" s="13" customFormat="1" ht="15.75" x14ac:dyDescent="0.25">
      <c r="A18" s="33" t="s">
        <v>27</v>
      </c>
      <c r="B18" s="14" t="s">
        <v>26</v>
      </c>
      <c r="C18" s="14"/>
      <c r="D18" s="37">
        <f>SUM(D17)</f>
        <v>740000</v>
      </c>
      <c r="E18" s="37">
        <f>SUM(E17)</f>
        <v>8319500</v>
      </c>
      <c r="F18" s="37">
        <f t="shared" ref="F18:W18" si="0">SUM(F17)</f>
        <v>130500</v>
      </c>
      <c r="G18" s="37">
        <f t="shared" si="0"/>
        <v>0</v>
      </c>
      <c r="H18" s="37">
        <f t="shared" si="0"/>
        <v>0</v>
      </c>
      <c r="I18" s="37">
        <f t="shared" si="0"/>
        <v>472275</v>
      </c>
      <c r="J18" s="37">
        <f t="shared" si="0"/>
        <v>0</v>
      </c>
      <c r="K18" s="37">
        <f t="shared" si="0"/>
        <v>0</v>
      </c>
      <c r="L18" s="37">
        <f t="shared" si="0"/>
        <v>9662275</v>
      </c>
      <c r="M18" s="37">
        <f>M16</f>
        <v>61378</v>
      </c>
      <c r="N18" s="37">
        <f t="shared" si="0"/>
        <v>616083.24</v>
      </c>
      <c r="O18" s="37">
        <f t="shared" si="0"/>
        <v>5670.75</v>
      </c>
      <c r="P18" s="37">
        <f t="shared" si="0"/>
        <v>0</v>
      </c>
      <c r="Q18" s="37">
        <f t="shared" si="0"/>
        <v>0</v>
      </c>
      <c r="R18" s="37">
        <f t="shared" si="0"/>
        <v>0</v>
      </c>
      <c r="S18" s="37">
        <f t="shared" si="0"/>
        <v>0</v>
      </c>
      <c r="T18" s="37">
        <f t="shared" si="0"/>
        <v>25500</v>
      </c>
      <c r="U18" s="37">
        <f t="shared" si="0"/>
        <v>66300</v>
      </c>
      <c r="V18" s="37">
        <f>V15</f>
        <v>50000</v>
      </c>
      <c r="W18" s="37">
        <f t="shared" si="0"/>
        <v>0</v>
      </c>
      <c r="X18" s="37">
        <f>SUM(X17)+X16+X15</f>
        <v>824931.99</v>
      </c>
    </row>
    <row r="19" spans="1:24" s="13" customFormat="1" ht="16.5" x14ac:dyDescent="0.25">
      <c r="A19" s="15"/>
      <c r="B19" s="16"/>
      <c r="C19" s="16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8"/>
    </row>
    <row r="20" spans="1:24" s="13" customFormat="1" ht="16.5" x14ac:dyDescent="0.25">
      <c r="A20" s="19"/>
      <c r="B20" s="16"/>
      <c r="C20" s="16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8"/>
    </row>
    <row r="21" spans="1:24" s="13" customFormat="1" ht="25.5" customHeight="1" x14ac:dyDescent="0.35">
      <c r="A21" s="19"/>
      <c r="B21" s="45"/>
      <c r="C21" s="45"/>
      <c r="D21" s="45"/>
      <c r="E21" s="45"/>
      <c r="F21" s="45"/>
      <c r="G21" s="45"/>
      <c r="H21" s="45"/>
      <c r="I21" s="17"/>
      <c r="J21" s="17"/>
      <c r="K21" s="17"/>
      <c r="L21" s="17"/>
      <c r="M21" s="17"/>
      <c r="N21" s="17"/>
      <c r="O21" s="17"/>
      <c r="P21" s="29"/>
      <c r="Q21" s="17"/>
      <c r="R21" s="17"/>
      <c r="S21" s="17"/>
      <c r="T21" s="17"/>
      <c r="U21" s="17"/>
      <c r="V21" s="17"/>
      <c r="W21" s="17"/>
      <c r="X21" s="18"/>
    </row>
    <row r="22" spans="1:24" ht="15.75" x14ac:dyDescent="0.25">
      <c r="A22" s="20"/>
      <c r="B22" s="34" t="s">
        <v>28</v>
      </c>
      <c r="C22" s="34"/>
      <c r="D22" s="34"/>
      <c r="E22" s="34"/>
      <c r="F22" s="34"/>
      <c r="G22" s="34"/>
      <c r="H22" s="34"/>
      <c r="I22" s="34"/>
      <c r="J22" s="20"/>
      <c r="K22" s="20"/>
      <c r="L22" s="20"/>
      <c r="M22" s="20"/>
      <c r="N22" s="20"/>
      <c r="O22" s="34" t="s">
        <v>29</v>
      </c>
      <c r="P22" s="20"/>
      <c r="Q22" s="20"/>
      <c r="R22" s="20"/>
      <c r="S22" s="20"/>
      <c r="T22" s="20"/>
      <c r="U22" s="20"/>
      <c r="V22" s="20"/>
      <c r="W22" s="20"/>
      <c r="X22" s="20"/>
    </row>
    <row r="23" spans="1:24" ht="12.75" customHeight="1" x14ac:dyDescent="0.2">
      <c r="A23" s="20"/>
      <c r="B23" s="21"/>
      <c r="C23" s="21"/>
      <c r="D23" s="21"/>
      <c r="P23" s="22"/>
      <c r="Q23" s="22"/>
      <c r="R23" s="22"/>
      <c r="S23" s="22"/>
      <c r="T23" s="22"/>
      <c r="U23" s="23"/>
      <c r="V23" s="23"/>
      <c r="X23" s="23"/>
    </row>
    <row r="24" spans="1:24" ht="15" x14ac:dyDescent="0.2">
      <c r="A24" s="20"/>
      <c r="B24" s="24"/>
      <c r="C24" s="24"/>
      <c r="D24" s="25"/>
      <c r="P24" s="3"/>
      <c r="Q24" s="3"/>
      <c r="R24" s="3"/>
      <c r="S24" s="3"/>
      <c r="T24" s="3"/>
      <c r="U24"/>
      <c r="V24"/>
      <c r="X24"/>
    </row>
    <row r="25" spans="1:24" s="28" customFormat="1" ht="24" customHeight="1" x14ac:dyDescent="0.2">
      <c r="A25" s="26"/>
      <c r="B25" s="27"/>
      <c r="C25" s="27"/>
      <c r="D25" s="27"/>
      <c r="M25" s="44"/>
      <c r="N25" s="44"/>
      <c r="O25" s="44"/>
      <c r="P25" s="44"/>
      <c r="Q25" s="23"/>
      <c r="R25" s="23"/>
      <c r="S25" s="23"/>
      <c r="T25" s="23"/>
      <c r="U25" s="23"/>
      <c r="V25" s="23"/>
      <c r="X25" s="23"/>
    </row>
  </sheetData>
  <mergeCells count="20">
    <mergeCell ref="A7:A12"/>
    <mergeCell ref="B7:B12"/>
    <mergeCell ref="M7:X7"/>
    <mergeCell ref="D8:K8"/>
    <mergeCell ref="L8:L12"/>
    <mergeCell ref="D9:J9"/>
    <mergeCell ref="D10:K10"/>
    <mergeCell ref="E11:J11"/>
    <mergeCell ref="D7:L7"/>
    <mergeCell ref="M8:W8"/>
    <mergeCell ref="X8:X12"/>
    <mergeCell ref="D11:D12"/>
    <mergeCell ref="N11:U11"/>
    <mergeCell ref="M11:M12"/>
    <mergeCell ref="D5:O5"/>
    <mergeCell ref="M25:P25"/>
    <mergeCell ref="B21:H21"/>
    <mergeCell ref="V11:V12"/>
    <mergeCell ref="M9:V9"/>
    <mergeCell ref="M10:V10"/>
  </mergeCells>
  <pageMargins left="0.39370078740157483" right="0.39370078740157483" top="0.39370078740157483" bottom="0.39370078740157483" header="0" footer="0"/>
  <pageSetup paperSize="9" scale="6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дод  5</vt:lpstr>
      <vt:lpstr>'дод  5'!Заголовки_для_печати</vt:lpstr>
      <vt:lpstr>'дод  5'!Область_печати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petrovna</dc:creator>
  <cp:lastModifiedBy>RePack by Diakov</cp:lastModifiedBy>
  <cp:lastPrinted>2019-05-07T12:31:46Z</cp:lastPrinted>
  <dcterms:created xsi:type="dcterms:W3CDTF">2018-12-21T13:38:47Z</dcterms:created>
  <dcterms:modified xsi:type="dcterms:W3CDTF">2019-05-10T11:00:09Z</dcterms:modified>
</cp:coreProperties>
</file>