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виконання бюджет\"/>
    </mc:Choice>
  </mc:AlternateContent>
  <bookViews>
    <workbookView xWindow="0" yWindow="0" windowWidth="28800" windowHeight="11715"/>
  </bookViews>
  <sheets>
    <sheet name="з.ф." sheetId="1" r:id="rId1"/>
  </sheets>
  <definedNames>
    <definedName name="_xlnm.Print_Area" localSheetId="0">з.ф.!$A$1:$E$32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C20" i="1"/>
  <c r="E20" i="1" s="1"/>
  <c r="B20" i="1"/>
  <c r="D20" i="1" s="1"/>
  <c r="E18" i="1"/>
  <c r="D18" i="1"/>
  <c r="E17" i="1"/>
  <c r="D17" i="1"/>
  <c r="C13" i="1"/>
  <c r="C15" i="1" s="1"/>
  <c r="B13" i="1"/>
  <c r="B15" i="1" s="1"/>
  <c r="E12" i="1"/>
  <c r="D12" i="1"/>
  <c r="E11" i="1"/>
  <c r="D11" i="1"/>
  <c r="E10" i="1"/>
  <c r="E9" i="1"/>
  <c r="E8" i="1"/>
  <c r="D8" i="1"/>
  <c r="E15" i="1" l="1"/>
  <c r="C21" i="1"/>
  <c r="G26" i="1" s="1"/>
  <c r="D15" i="1"/>
  <c r="D13" i="1"/>
  <c r="E13" i="1"/>
</calcChain>
</file>

<file path=xl/sharedStrings.xml><?xml version="1.0" encoding="utf-8"?>
<sst xmlns="http://schemas.openxmlformats.org/spreadsheetml/2006/main" count="30" uniqueCount="27">
  <si>
    <t>Додаток 1</t>
  </si>
  <si>
    <t>до рішення сесії селищної ради від  10.05.2019 року №994</t>
  </si>
  <si>
    <t>Узагальнені показники виконання селищного бюджету за  І квартал 2019 року</t>
  </si>
  <si>
    <t>грн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</si>
  <si>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</si>
  <si>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</si>
  <si>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</si>
  <si>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</si>
  <si>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</si>
  <si>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</si>
  <si>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Загальний фонд доходів ( власні та закріплені доходи)</t>
  </si>
  <si>
    <t>Дотація вирівнювання, що одержується з районних та міських (міст Києва і Севастополя, міст республіканського і обласного значення) бюджетів</t>
  </si>
  <si>
    <t>Додаткова дотація з державного бюджету на вирівнювання  фінансової  забезпеченості місцевих бюджетів</t>
  </si>
  <si>
    <t>Інша субвенція з районного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</si>
  <si>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</si>
  <si>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ВСЬОГО ДОХОДІВ </t>
  </si>
  <si>
    <t>Залишки коштів на 01.01.2019 року</t>
  </si>
  <si>
    <t>х</t>
  </si>
  <si>
    <t xml:space="preserve">ВСЬОГО ДОХОДІВ  з урахуванням залишку </t>
  </si>
  <si>
    <t>ВИДАТКИ</t>
  </si>
  <si>
    <t>Видатки селищного бюджету</t>
  </si>
  <si>
    <t>Кошти, що передаються до спеціального фонду  бюджету за рахунок надходжень загального фонду</t>
  </si>
  <si>
    <t>Залишки коштів на реєстраційних рахунках</t>
  </si>
  <si>
    <t xml:space="preserve">РАЗОМ </t>
  </si>
  <si>
    <t>Залишки коштів на 01.04.2019 року</t>
  </si>
  <si>
    <t>Заступник селищного голови з фінансових питань</t>
  </si>
  <si>
    <t>Т.С.Левошич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</si>
</sst>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rgb="FF0070C0"/>
      <name val="Arial Cyr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1" fillId="0" borderId="7" xfId="0" applyNumberFormat="1" applyFont="1" applyBorder="1" applyAlignment="1">
      <alignment vertical="center" wrapText="1"/>
    </xf>
    <xf numFmtId="2" fontId="5" fillId="0" borderId="8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0" fillId="0" borderId="14" xfId="0" applyNumberFormat="1" applyFont="1" applyBorder="1" applyAlignment="1">
      <alignment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4" fillId="0" borderId="0" xfId="0" applyFont="1"/>
    <xf numFmtId="2" fontId="0" fillId="0" borderId="1" xfId="0" applyNumberFormat="1" applyFont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4" fillId="0" borderId="17" xfId="0" applyNumberFormat="1" applyFont="1" applyBorder="1" applyAlignment="1">
      <alignment vertical="center" wrapText="1"/>
    </xf>
    <xf numFmtId="2" fontId="6" fillId="2" borderId="18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2" fontId="6" fillId="2" borderId="13" xfId="0" applyNumberFormat="1" applyFont="1" applyFill="1" applyBorder="1" applyAlignment="1">
      <alignment horizontal="center" vertical="center"/>
    </xf>
    <xf numFmtId="2" fontId="6" fillId="2" borderId="2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0" fillId="0" borderId="22" xfId="0" applyNumberFormat="1" applyFont="1" applyBorder="1" applyAlignment="1">
      <alignment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23" xfId="0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7" fillId="0" borderId="0" xfId="0" applyNumberFormat="1" applyFont="1"/>
    <xf numFmtId="2" fontId="8" fillId="0" borderId="0" xfId="0" applyNumberFormat="1" applyFont="1"/>
    <xf numFmtId="164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BreakPreview" zoomScale="90" zoomScaleNormal="100" zoomScaleSheetLayoutView="90" workbookViewId="0">
      <selection activeCell="A3" sqref="A3:E4"/>
    </sheetView>
  </sheetViews>
  <sheetFormatPr defaultRowHeight="12.75" x14ac:dyDescent="0.2"/>
  <cols>
    <col min="1" max="1" width="52.42578125" style="1" customWidth="1"/>
    <col min="2" max="2" width="14.85546875" style="2" customWidth="1"/>
    <col min="3" max="3" width="17.140625" style="2" customWidth="1"/>
    <col min="4" max="4" width="12.85546875" style="2" customWidth="1"/>
    <col min="5" max="5" width="15.5703125" style="2" customWidth="1"/>
    <col min="7" max="7" width="12.28515625" customWidth="1"/>
    <col min="8" max="8" width="11.85546875" customWidth="1"/>
    <col min="9" max="9" width="13.140625" customWidth="1"/>
    <col min="15" max="15" width="11.5703125" bestFit="1" customWidth="1"/>
  </cols>
  <sheetData>
    <row r="1" spans="1:8" x14ac:dyDescent="0.2">
      <c r="C1" s="3"/>
      <c r="D1" s="4" t="s">
        <v>0</v>
      </c>
      <c r="E1" s="4"/>
    </row>
    <row r="2" spans="1:8" ht="32.25" customHeight="1" x14ac:dyDescent="0.2">
      <c r="D2" s="5" t="s">
        <v>1</v>
      </c>
      <c r="E2" s="5"/>
    </row>
    <row r="3" spans="1:8" ht="15" customHeight="1" x14ac:dyDescent="0.2">
      <c r="A3" s="6" t="s">
        <v>2</v>
      </c>
      <c r="B3" s="6"/>
      <c r="C3" s="6"/>
      <c r="D3" s="6"/>
      <c r="E3" s="6"/>
    </row>
    <row r="4" spans="1:8" x14ac:dyDescent="0.2">
      <c r="A4" s="6"/>
      <c r="B4" s="6"/>
      <c r="C4" s="6"/>
      <c r="D4" s="6"/>
      <c r="E4" s="6"/>
    </row>
    <row r="5" spans="1:8" ht="18" customHeight="1" thickBot="1" x14ac:dyDescent="0.25">
      <c r="E5" s="2" t="s">
        <v>3</v>
      </c>
    </row>
    <row r="6" spans="1:8" ht="52.5" customHeight="1" thickBot="1" x14ac:dyDescent="0.25">
      <c r="A6" s="7" t="s">
        <v>4</v>
      </c>
      <c r="B6" s="8" t="s">
        <v>5</v>
      </c>
      <c r="C6" s="8" t="s">
        <v>6</v>
      </c>
      <c r="D6" s="8" t="s">
        <v>7</v>
      </c>
      <c r="E6" s="9" t="s">
        <v>8</v>
      </c>
    </row>
    <row r="7" spans="1:8" ht="18" customHeight="1" thickBot="1" x14ac:dyDescent="0.25">
      <c r="A7" s="10" t="s">
        <v>9</v>
      </c>
      <c r="B7" s="11"/>
      <c r="C7" s="11"/>
      <c r="D7" s="11"/>
      <c r="E7" s="12"/>
    </row>
    <row r="8" spans="1:8" ht="24.75" customHeight="1" thickBot="1" x14ac:dyDescent="0.25">
      <c r="A8" s="13" t="s">
        <v>10</v>
      </c>
      <c r="B8" s="14">
        <v>3881620</v>
      </c>
      <c r="C8" s="14">
        <v>3063130.39</v>
      </c>
      <c r="D8" s="15">
        <f>C8/B8*100</f>
        <v>78.913711027869809</v>
      </c>
      <c r="E8" s="16">
        <f t="shared" ref="E8:E13" si="0">C8-B8</f>
        <v>-818489.60999999987</v>
      </c>
    </row>
    <row r="9" spans="1:8" ht="41.25" hidden="1" customHeight="1" x14ac:dyDescent="0.2">
      <c r="A9" s="17" t="s">
        <v>11</v>
      </c>
      <c r="B9" s="18"/>
      <c r="C9" s="18"/>
      <c r="D9" s="15">
        <v>0</v>
      </c>
      <c r="E9" s="16">
        <f t="shared" si="0"/>
        <v>0</v>
      </c>
    </row>
    <row r="10" spans="1:8" ht="42" hidden="1" customHeight="1" x14ac:dyDescent="0.2">
      <c r="A10" s="19" t="s">
        <v>12</v>
      </c>
      <c r="B10" s="20"/>
      <c r="C10" s="20"/>
      <c r="D10" s="15">
        <v>0</v>
      </c>
      <c r="E10" s="16">
        <f t="shared" si="0"/>
        <v>0</v>
      </c>
    </row>
    <row r="11" spans="1:8" ht="15.75" thickBot="1" x14ac:dyDescent="0.25">
      <c r="A11" s="19" t="s">
        <v>13</v>
      </c>
      <c r="B11" s="20">
        <v>2379975</v>
      </c>
      <c r="C11" s="20">
        <v>2379975</v>
      </c>
      <c r="D11" s="15">
        <f>C11/B11*100</f>
        <v>100</v>
      </c>
      <c r="E11" s="16">
        <f t="shared" si="0"/>
        <v>0</v>
      </c>
      <c r="G11" s="21"/>
      <c r="H11">
        <v>47944.56</v>
      </c>
    </row>
    <row r="12" spans="1:8" ht="52.5" customHeight="1" thickBot="1" x14ac:dyDescent="0.25">
      <c r="A12" s="22" t="s">
        <v>14</v>
      </c>
      <c r="B12" s="23">
        <v>740000</v>
      </c>
      <c r="C12" s="23">
        <v>740000</v>
      </c>
      <c r="D12" s="15">
        <f>C12/B12*100</f>
        <v>100</v>
      </c>
      <c r="E12" s="16">
        <f t="shared" si="0"/>
        <v>0</v>
      </c>
      <c r="G12" s="21"/>
    </row>
    <row r="13" spans="1:8" s="27" customFormat="1" ht="27" customHeight="1" thickBot="1" x14ac:dyDescent="0.25">
      <c r="A13" s="24" t="s">
        <v>15</v>
      </c>
      <c r="B13" s="25">
        <f>SUM(B8:B12)</f>
        <v>7001595</v>
      </c>
      <c r="C13" s="25">
        <f>SUM(C8:C11)+C12</f>
        <v>6183105.3900000006</v>
      </c>
      <c r="D13" s="15">
        <f>C13/B13*100</f>
        <v>88.309954945980166</v>
      </c>
      <c r="E13" s="26">
        <f t="shared" si="0"/>
        <v>-818489.6099999994</v>
      </c>
      <c r="H13" s="27">
        <v>633715.21</v>
      </c>
    </row>
    <row r="14" spans="1:8" ht="15.75" thickBot="1" x14ac:dyDescent="0.25">
      <c r="A14" s="28" t="s">
        <v>16</v>
      </c>
      <c r="B14" s="29" t="s">
        <v>17</v>
      </c>
      <c r="C14" s="29">
        <v>633715.21</v>
      </c>
      <c r="D14" s="15"/>
      <c r="E14" s="30"/>
    </row>
    <row r="15" spans="1:8" s="27" customFormat="1" ht="25.5" customHeight="1" thickBot="1" x14ac:dyDescent="0.25">
      <c r="A15" s="31" t="s">
        <v>18</v>
      </c>
      <c r="B15" s="32">
        <f>SUM(B13:B14)</f>
        <v>7001595</v>
      </c>
      <c r="C15" s="32">
        <f>SUM(C13:C14)</f>
        <v>6816820.6000000006</v>
      </c>
      <c r="D15" s="15">
        <f>C15/B15*100</f>
        <v>97.360967036796623</v>
      </c>
      <c r="E15" s="33">
        <f>C15-B15</f>
        <v>-184774.39999999944</v>
      </c>
    </row>
    <row r="16" spans="1:8" s="27" customFormat="1" ht="17.25" customHeight="1" x14ac:dyDescent="0.2">
      <c r="A16" s="34" t="s">
        <v>19</v>
      </c>
      <c r="B16" s="35"/>
      <c r="C16" s="35"/>
      <c r="D16" s="35"/>
      <c r="E16" s="36"/>
    </row>
    <row r="17" spans="1:15" ht="26.25" customHeight="1" x14ac:dyDescent="0.2">
      <c r="A17" s="37" t="s">
        <v>20</v>
      </c>
      <c r="B17" s="38">
        <v>7641688.8499999996</v>
      </c>
      <c r="C17" s="38">
        <v>5027257.3499999996</v>
      </c>
      <c r="D17" s="39">
        <f>C17/B17*100</f>
        <v>65.787255260988545</v>
      </c>
      <c r="E17" s="40">
        <f>C17-B17</f>
        <v>-2614431.5</v>
      </c>
    </row>
    <row r="18" spans="1:15" ht="30.75" customHeight="1" x14ac:dyDescent="0.2">
      <c r="A18" s="19" t="s">
        <v>21</v>
      </c>
      <c r="B18" s="38">
        <v>1853210.11</v>
      </c>
      <c r="C18" s="38">
        <v>978383.8</v>
      </c>
      <c r="D18" s="39">
        <f>C18/B18*100</f>
        <v>52.794002942278361</v>
      </c>
      <c r="E18" s="40">
        <f>C18-B18</f>
        <v>-874826.31</v>
      </c>
    </row>
    <row r="19" spans="1:15" ht="30.75" customHeight="1" x14ac:dyDescent="0.2">
      <c r="A19" s="37" t="s">
        <v>22</v>
      </c>
      <c r="B19" s="38">
        <v>0</v>
      </c>
      <c r="C19" s="38">
        <v>3660.04</v>
      </c>
      <c r="D19" s="39">
        <v>0</v>
      </c>
      <c r="E19" s="40">
        <v>0</v>
      </c>
    </row>
    <row r="20" spans="1:15" s="27" customFormat="1" ht="19.5" customHeight="1" x14ac:dyDescent="0.2">
      <c r="A20" s="41" t="s">
        <v>23</v>
      </c>
      <c r="B20" s="42">
        <f>SUM(B17,B18)</f>
        <v>9494898.959999999</v>
      </c>
      <c r="C20" s="42">
        <f>SUM(C17+C18)</f>
        <v>6005641.1499999994</v>
      </c>
      <c r="D20" s="42">
        <f>C20/B20*100</f>
        <v>63.251238115334296</v>
      </c>
      <c r="E20" s="43">
        <f>C20-B20</f>
        <v>-3489257.8099999996</v>
      </c>
      <c r="O20" s="44"/>
    </row>
    <row r="21" spans="1:15" ht="15.75" thickBot="1" x14ac:dyDescent="0.25">
      <c r="A21" s="45" t="s">
        <v>24</v>
      </c>
      <c r="B21" s="46" t="s">
        <v>17</v>
      </c>
      <c r="C21" s="47">
        <f>SUM(C15-C20)</f>
        <v>811179.45000000112</v>
      </c>
      <c r="D21" s="47" t="s">
        <v>17</v>
      </c>
      <c r="E21" s="48" t="s">
        <v>17</v>
      </c>
    </row>
    <row r="22" spans="1:15" x14ac:dyDescent="0.2">
      <c r="H22" s="21"/>
    </row>
    <row r="23" spans="1:15" ht="28.5" customHeight="1" x14ac:dyDescent="0.2">
      <c r="A23" s="49"/>
      <c r="B23" s="49"/>
      <c r="C23" s="49"/>
      <c r="D23" s="49"/>
      <c r="E23" s="49"/>
      <c r="G23">
        <f>SUM(I23:I26)</f>
        <v>811179.45</v>
      </c>
      <c r="I23">
        <v>135887.12</v>
      </c>
      <c r="K23">
        <v>3660.04</v>
      </c>
    </row>
    <row r="24" spans="1:15" x14ac:dyDescent="0.2">
      <c r="I24">
        <v>101431.59</v>
      </c>
    </row>
    <row r="25" spans="1:15" x14ac:dyDescent="0.2">
      <c r="A25"/>
      <c r="I25">
        <v>244351.54</v>
      </c>
    </row>
    <row r="26" spans="1:15" x14ac:dyDescent="0.2">
      <c r="G26" s="50">
        <f>G23-C21</f>
        <v>-1.1641532182693481E-9</v>
      </c>
      <c r="H26" s="51"/>
      <c r="I26">
        <v>329509.2</v>
      </c>
    </row>
    <row r="27" spans="1:15" x14ac:dyDescent="0.2">
      <c r="I27" s="21"/>
    </row>
    <row r="29" spans="1:15" ht="15" x14ac:dyDescent="0.2">
      <c r="A29" s="2" t="s">
        <v>25</v>
      </c>
      <c r="B29" s="52"/>
      <c r="D29" s="2" t="s">
        <v>26</v>
      </c>
    </row>
  </sheetData>
  <mergeCells count="6">
    <mergeCell ref="D1:E1"/>
    <mergeCell ref="D2:E2"/>
    <mergeCell ref="A3:E4"/>
    <mergeCell ref="A7:E7"/>
    <mergeCell ref="A16:E16"/>
    <mergeCell ref="A23:E23"/>
  </mergeCells>
  <pageMargins left="0.74803149606299213" right="0.35433070866141736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з.ф.</vt:lpstr>
      <vt:lpstr>з.ф.!Область_печати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2019-05-15T06:17:40Z</dcterms:created>
  <dcterms:modified xsi:type="dcterms:W3CDTF">2019-05-15T06:17:58Z</dcterms:modified>
</cp:coreProperties>
</file>