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25" i="1" l="1"/>
  <c r="I17" i="1"/>
  <c r="J28" i="1" l="1"/>
  <c r="I25" i="1"/>
  <c r="J21" i="1"/>
  <c r="H37" i="1" l="1"/>
  <c r="K29" i="1" l="1"/>
  <c r="H36" i="1" l="1"/>
  <c r="H39" i="1" l="1"/>
  <c r="H33" i="1"/>
  <c r="H22" i="1" l="1"/>
  <c r="I12" i="1" l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<sst xmlns="http://schemas.openxmlformats.org/spreadsheetml/2006/main" count="189" uniqueCount="135">
  <si>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</si>
  <si>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</si>
  <si>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</si>
  <si>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</si>
  <si>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</si>
  <si>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</si>
  <si>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</si>
  <si>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</si>
  <si>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</si>
  <si>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</si>
  <si>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</si>
  <si>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</si>
  <si>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</si>
  <si>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</si>
  <si>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</si>
  <si>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</si>
  <si>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</si>
  <si>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</si>
  <si>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</si>
  <si>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</si>
  <si>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</si>
  <si>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</si>
  <si>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</si>
  <si>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</si>
  <si>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</si>
  <si>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</si>
  <si>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</si>
  <si>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</si>
  <si>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</si>
  <si>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</si>
  <si>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</si>
  <si>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</si>
  <si>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</si>
  <si>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</si>
  <si>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</si>
  <si>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</si>
  <si>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</si>
  <si>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</si>
  <si>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</si>
  <si>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</si>
  <si>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</si>
  <si>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</si>
  <si>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</si>
  <si>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</si>
  <si>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</si>
  <si>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</si>
  <si>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</si>
  <si>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</si>
  <si>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</si>
  <si>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</si>
  <si>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</si>
  <si>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</si>
  <si>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</si>
  <si>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</si>
  <si>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</si>
  <si>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</si>
  <si>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</si>
  <si>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</si>
  <si>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</si>
  <si>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</si>
  <si>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</si>
  <si>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</si>
  <si>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</si>
  <si>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</si>
  <si>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</si>
  <si>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</si>
  <si>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</si>
  <si>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</si>
  <si>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</si>
  <si>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</si>
  <si>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</si>
  <si>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</si>
  <si>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</si>
  <si>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</si>
  <si>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</si>
  <si>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</si>
  <si>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</si>
  <si>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</si>
  <si>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</si>
  <si>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</si>
  <si>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</si>
  <si>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</si>
  <si>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</si>
  <si>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</si>
  <si>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</si>
  <si>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</si>
  <si>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</si>
  <si>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</si>
  <si>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</si>
  <si>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</si>
  <si>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</si>
  <si>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</si>
  <si>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</si>
  <si>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</si>
  <si>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</si>
  <si>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</si>
  <si>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</si>
  <si>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</si>
  <si>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</si>
  <si>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</si>
  <si>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</si>
  <si>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</si>
  <si>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</si>
  <si>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</si>
  <si>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</si>
  <si>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</si>
  <si>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</si>
  <si>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</si>
  <si>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</si>
  <si>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</si>
  <si>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</si>
  <si>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</si>
  <si>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</si>
  <si>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</si>
  <si>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</si>
  <si>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</si>
  <si>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</si>
  <si>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</si>
  <si>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</si>
  <si>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</si>
  <si>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</si>
  <si>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</si>
  <si>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</si>
  <si>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</si>
  <si>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</si>
  <si>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</si>
  <si>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</si>
  <si>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</si>
  <si>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</si>
  <si>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</si>
  <si>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</si>
  <si>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</si>
  <si>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6</t>
  </si>
  <si>
    <t>від 05.06.2019 року № 152</t>
  </si>
  <si>
    <t xml:space="preserve">до рішення виконкому селищної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</si>
</sst>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H3" sqref="H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91</v>
      </c>
      <c r="C1" s="74"/>
      <c r="D1" s="74"/>
      <c r="E1" s="4"/>
      <c r="F1" s="4"/>
      <c r="G1" s="52"/>
      <c r="H1" s="52" t="s">
        <v>132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134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133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109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15701164.360000001</v>
      </c>
      <c r="I11" s="70">
        <f>I12</f>
        <v>7104400.3000000007</v>
      </c>
      <c r="J11" s="70">
        <f>J12</f>
        <v>8596764.0600000005</v>
      </c>
      <c r="K11" s="70">
        <f>K12</f>
        <v>8594264.0600000005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15701164.360000001</v>
      </c>
      <c r="I12" s="70">
        <f>SUM(I13:I39)</f>
        <v>7104400.3000000007</v>
      </c>
      <c r="J12" s="70">
        <f>SUM(J13:J39)</f>
        <v>8596764.0600000005</v>
      </c>
      <c r="K12" s="70">
        <f>SUM(K13:K39)</f>
        <v>8594264.0600000005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93</v>
      </c>
      <c r="C13" s="68" t="s">
        <v>94</v>
      </c>
      <c r="D13" s="69" t="s">
        <v>38</v>
      </c>
      <c r="E13" s="23" t="s">
        <v>16</v>
      </c>
      <c r="F13" s="63" t="s">
        <v>87</v>
      </c>
      <c r="G13" s="56" t="s">
        <v>98</v>
      </c>
      <c r="H13" s="70">
        <v>5120</v>
      </c>
      <c r="I13" s="70">
        <v>5120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95</v>
      </c>
      <c r="H14" s="70">
        <f>I14+J14</f>
        <v>179250</v>
      </c>
      <c r="I14" s="70">
        <v>179250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96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107</v>
      </c>
      <c r="C16" s="68">
        <v>3210</v>
      </c>
      <c r="D16" s="69">
        <v>1050</v>
      </c>
      <c r="E16" s="23" t="s">
        <v>108</v>
      </c>
      <c r="F16" s="62" t="s">
        <v>82</v>
      </c>
      <c r="G16" s="56" t="s">
        <v>104</v>
      </c>
      <c r="H16" s="70">
        <f t="shared" si="1"/>
        <v>23419.27</v>
      </c>
      <c r="I16" s="70">
        <v>23419.27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96</v>
      </c>
      <c r="H17" s="70">
        <f t="shared" si="1"/>
        <v>172170</v>
      </c>
      <c r="I17" s="71">
        <f>138170+9000+25000</f>
        <v>172170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122</v>
      </c>
      <c r="G18" s="56" t="s">
        <v>97</v>
      </c>
      <c r="H18" s="70">
        <f t="shared" si="1"/>
        <v>129000</v>
      </c>
      <c r="I18" s="71">
        <v>129000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95</v>
      </c>
      <c r="H19" s="70">
        <f t="shared" si="1"/>
        <v>3000</v>
      </c>
      <c r="I19" s="71">
        <v>3000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99</v>
      </c>
      <c r="H20" s="70">
        <f t="shared" si="1"/>
        <v>279300</v>
      </c>
      <c r="I20" s="71">
        <v>279300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100</v>
      </c>
      <c r="H21" s="70">
        <f t="shared" si="1"/>
        <v>334963</v>
      </c>
      <c r="I21" s="71">
        <v>180327</v>
      </c>
      <c r="J21" s="70">
        <f>K21</f>
        <v>154636</v>
      </c>
      <c r="K21" s="70">
        <v>154636</v>
      </c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92</v>
      </c>
      <c r="G22" s="56" t="s">
        <v>101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102</v>
      </c>
      <c r="H23" s="70">
        <f t="shared" si="1"/>
        <v>940727.13</v>
      </c>
      <c r="I23" s="71"/>
      <c r="J23" s="70">
        <f t="shared" ref="J23" si="2">K23</f>
        <v>940727.13</v>
      </c>
      <c r="K23" s="70">
        <v>940727.13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92</v>
      </c>
      <c r="G24" s="56" t="s">
        <v>101</v>
      </c>
      <c r="H24" s="70">
        <f t="shared" si="1"/>
        <v>95574</v>
      </c>
      <c r="I24" s="71">
        <v>95574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92</v>
      </c>
      <c r="G25" s="56" t="s">
        <v>101</v>
      </c>
      <c r="H25" s="70">
        <f t="shared" si="1"/>
        <v>2730134.19</v>
      </c>
      <c r="I25" s="71">
        <f>2573134.19+100000</f>
        <v>2673134.19</v>
      </c>
      <c r="J25" s="70">
        <v>57000</v>
      </c>
      <c r="K25" s="70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103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111</v>
      </c>
      <c r="C27" s="31" t="s">
        <v>112</v>
      </c>
      <c r="D27" s="59" t="s">
        <v>113</v>
      </c>
      <c r="E27" s="60" t="s">
        <v>114</v>
      </c>
      <c r="F27" s="63" t="s">
        <v>115</v>
      </c>
      <c r="G27" s="56" t="s">
        <v>117</v>
      </c>
      <c r="H27" s="70">
        <f>I27+J27</f>
        <v>33937.07</v>
      </c>
      <c r="I27" s="71">
        <v>26937.07</v>
      </c>
      <c r="J27" s="70">
        <f>K27</f>
        <v>7000</v>
      </c>
      <c r="K27" s="70">
        <v>7000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116</v>
      </c>
      <c r="F28" s="64" t="s">
        <v>92</v>
      </c>
      <c r="G28" s="56" t="s">
        <v>101</v>
      </c>
      <c r="H28" s="70">
        <f t="shared" si="1"/>
        <v>2190496.9300000002</v>
      </c>
      <c r="I28" s="71"/>
      <c r="J28" s="70">
        <f>K28</f>
        <v>2190496.9300000002</v>
      </c>
      <c r="K28" s="70">
        <v>2190496.9300000002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116</v>
      </c>
      <c r="F29" s="64" t="s">
        <v>84</v>
      </c>
      <c r="G29" s="56" t="s">
        <v>110</v>
      </c>
      <c r="H29" s="70">
        <f>J29</f>
        <v>947307</v>
      </c>
      <c r="I29" s="71"/>
      <c r="J29" s="70">
        <v>947307</v>
      </c>
      <c r="K29" s="70">
        <f>J29</f>
        <v>947307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92</v>
      </c>
      <c r="G30" s="56" t="s">
        <v>101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92</v>
      </c>
      <c r="G31" s="56" t="s">
        <v>101</v>
      </c>
      <c r="H31" s="70">
        <f t="shared" si="1"/>
        <v>3362562.96</v>
      </c>
      <c r="I31" s="72">
        <v>621195.96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92</v>
      </c>
      <c r="G32" s="56" t="s">
        <v>101</v>
      </c>
      <c r="H32" s="70">
        <f t="shared" si="1"/>
        <v>1475730</v>
      </c>
      <c r="I32" s="72"/>
      <c r="J32" s="70">
        <f t="shared" si="3"/>
        <v>1475730</v>
      </c>
      <c r="K32" s="70">
        <v>1475730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118</v>
      </c>
      <c r="C33" s="31">
        <v>7693</v>
      </c>
      <c r="D33" s="66" t="s">
        <v>61</v>
      </c>
      <c r="E33" s="32" t="s">
        <v>121</v>
      </c>
      <c r="F33" s="64" t="s">
        <v>92</v>
      </c>
      <c r="G33" s="56" t="s">
        <v>101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104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105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124</v>
      </c>
      <c r="C36" s="31" t="s">
        <v>125</v>
      </c>
      <c r="D36" s="66" t="s">
        <v>126</v>
      </c>
      <c r="E36" s="41" t="s">
        <v>123</v>
      </c>
      <c r="F36" s="62" t="s">
        <v>127</v>
      </c>
      <c r="G36" s="56" t="s">
        <v>128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129</v>
      </c>
      <c r="C37" s="31" t="s">
        <v>130</v>
      </c>
      <c r="D37" s="66" t="s">
        <v>75</v>
      </c>
      <c r="E37" s="41" t="s">
        <v>131</v>
      </c>
      <c r="F37" s="62" t="s">
        <v>80</v>
      </c>
      <c r="G37" s="56" t="s">
        <v>106</v>
      </c>
      <c r="H37" s="70">
        <f t="shared" si="1"/>
        <v>61378</v>
      </c>
      <c r="I37" s="72">
        <v>61378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106</v>
      </c>
      <c r="H38" s="70">
        <f t="shared" si="1"/>
        <v>909553.99</v>
      </c>
      <c r="I38" s="72">
        <v>909553.99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119</v>
      </c>
      <c r="C39" s="31">
        <v>9800</v>
      </c>
      <c r="D39" s="66" t="s">
        <v>75</v>
      </c>
      <c r="E39" s="41" t="s">
        <v>120</v>
      </c>
      <c r="F39" s="62" t="s">
        <v>80</v>
      </c>
      <c r="G39" s="56" t="s">
        <v>106</v>
      </c>
      <c r="H39" s="70">
        <f>I39</f>
        <v>185000</v>
      </c>
      <c r="I39" s="72">
        <v>185000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15701164.360000001</v>
      </c>
      <c r="I40" s="73">
        <f>I11</f>
        <v>7104400.3000000007</v>
      </c>
      <c r="J40" s="73">
        <f>J11</f>
        <v>8596764.0600000005</v>
      </c>
      <c r="K40" s="73">
        <f>K11</f>
        <v>8594264.0600000005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89</v>
      </c>
      <c r="F48" s="54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2019-06-04T13:55:06Z</cp:lastPrinted>
  <dcterms:created xsi:type="dcterms:W3CDTF">2018-11-29T08:12:20Z</dcterms:created>
  <dcterms:modified xsi:type="dcterms:W3CDTF">2019-06-11T11:53:38Z</dcterms:modified>
</cp:coreProperties>
</file>