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дод7!$A$1:$K$33</definedName>
  </definedNames>
  <calcPr calcId="162913"/>
</workbook>
</file>

<file path=xl/calcChain.xml><?xml version="1.0" encoding="utf-8"?>
<calcChain xmlns="http://schemas.openxmlformats.org/spreadsheetml/2006/main">
  <c r="J14" i="1" l="1"/>
  <c r="J15" i="1"/>
  <c r="J16" i="1" l="1"/>
  <c r="I13" i="1" l="1"/>
  <c r="J21" i="1" l="1"/>
  <c r="H21" i="1" s="1"/>
  <c r="O21" i="1" s="1"/>
  <c r="I22" i="1" l="1"/>
  <c r="J18" i="1" l="1"/>
  <c r="H18" i="1" l="1"/>
  <c r="O18" i="1" s="1"/>
  <c r="J19" i="1"/>
  <c r="H19" i="1" s="1"/>
  <c r="O19" i="1" s="1"/>
  <c r="J17" i="1" l="1"/>
  <c r="H17" i="1" l="1"/>
  <c r="O17" i="1" s="1"/>
  <c r="K22" i="1" l="1"/>
  <c r="K13" i="1"/>
  <c r="J20" i="1" l="1"/>
  <c r="H20" i="1" s="1"/>
  <c r="O20" i="1" s="1"/>
  <c r="H14" i="1" l="1"/>
  <c r="O14" i="1" s="1"/>
  <c r="H15" i="1"/>
  <c r="O15" i="1" s="1"/>
  <c r="H16" i="1"/>
  <c r="O16" i="1" s="1"/>
  <c r="J13" i="1"/>
  <c r="J22" i="1" l="1"/>
  <c r="J12" i="1"/>
  <c r="K12" i="1"/>
  <c r="H22" i="1" l="1"/>
  <c r="O22" i="1" s="1"/>
  <c r="H13" i="1"/>
  <c r="I12" i="1"/>
  <c r="H12" i="1" s="1"/>
</calcChain>
</file>

<file path=xl/sharedStrings.xml><?xml version="1.0" encoding="utf-8"?>
<sst xmlns="http://schemas.openxmlformats.org/spreadsheetml/2006/main" count="78" uniqueCount="61">
  <si>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</si>
  <si>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</si>
  <si>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</si>
  <si>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</si>
  <si>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</si>
  <si>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</si>
  <si>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</si>
  <si>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</si>
  <si>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</si>
  <si>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</si>
  <si>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</si>
  <si>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</si>
  <si>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</si>
  <si>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</si>
  <si>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</si>
  <si>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</si>
  <si>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</si>
  <si>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</si>
  <si>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</si>
  <si>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</si>
  <si>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</si>
  <si>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0114082</t>
  </si>
  <si>
    <t>0116030</t>
  </si>
  <si>
    <t>0117330</t>
  </si>
  <si>
    <t>3242</t>
  </si>
  <si>
    <t>4082</t>
  </si>
  <si>
    <t>0829</t>
  </si>
  <si>
    <t>Інші заходи в галузі культури і мистецтва</t>
  </si>
  <si>
    <t>0620</t>
  </si>
  <si>
    <t>6030</t>
  </si>
  <si>
    <t>Організація благоустрою населених пунктів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</si>
  <si>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</si>
  <si>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</si>
  <si>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</si>
  <si>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</si>
  <si>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Заступник селищного голови з фінансових питань</t>
  </si>
  <si>
    <t xml:space="preserve"> Рішення сесії селищної ради 10.02.2014 р. №637</t>
  </si>
  <si>
    <t>0117130</t>
  </si>
  <si>
    <t>Здійснення заходів із землеустрою</t>
  </si>
  <si>
    <t>0421</t>
  </si>
  <si>
    <t>(код бюджету)</t>
  </si>
  <si>
    <t xml:space="preserve">Про програму соціального захисту окремих категорій населення селища на 2020 рік 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</si>
  <si>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</si>
  <si>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</si>
  <si>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</si>
  <si>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</si>
  <si>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</si>
  <si>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</si>
  <si>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</si>
  <si>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Тетяна ЛЕВОШИЧ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</si>
  <si>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</si>
  <si>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</si>
  <si>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</si>
  <si>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</si>
  <si>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0117370</t>
  </si>
  <si>
    <t>Реалізація інших заходів щодо соціально-економічного розвитку територій</t>
  </si>
  <si>
    <t>Схвалено</t>
  </si>
  <si>
    <t>рішенням виконкому селищної ради</t>
  </si>
  <si>
    <t>від 19.10.2020 року №</t>
  </si>
  <si>
    <t>(проект)</t>
  </si>
  <si>
    <t xml:space="preserve">Зміни до розподілу витрат селищного бюджету на реалізацію місцевих/регіональних програм у 2020 році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</si>
</sst>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7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78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2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30"/>
  <sheetViews>
    <sheetView tabSelected="1" view="pageBreakPreview" topLeftCell="B1" zoomScale="60" zoomScaleNormal="70" workbookViewId="0">
      <selection activeCell="B7" sqref="B7:K7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65">
        <v>21315401000</v>
      </c>
      <c r="C1" s="65"/>
      <c r="D1" s="65"/>
      <c r="E1" s="4"/>
      <c r="F1" s="4"/>
      <c r="G1" s="53"/>
      <c r="H1" s="53" t="s">
        <v>56</v>
      </c>
      <c r="I1" s="53"/>
      <c r="J1" s="53"/>
      <c r="K1" s="56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40</v>
      </c>
      <c r="C2" s="4"/>
      <c r="D2" s="4"/>
      <c r="E2" s="4"/>
      <c r="F2" s="4"/>
      <c r="G2" s="53"/>
      <c r="H2" s="63" t="s">
        <v>57</v>
      </c>
      <c r="I2" s="63"/>
      <c r="J2" s="63"/>
      <c r="K2" s="63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6"/>
      <c r="C3" s="56"/>
      <c r="D3" s="56"/>
      <c r="E3" s="56"/>
      <c r="F3" s="56"/>
      <c r="G3" s="53"/>
      <c r="H3" s="63" t="s">
        <v>58</v>
      </c>
      <c r="I3" s="63"/>
      <c r="J3" s="63"/>
      <c r="K3" s="63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3"/>
      <c r="H4" s="53"/>
      <c r="I4" s="63"/>
      <c r="J4" s="63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3"/>
      <c r="H5" s="53"/>
      <c r="I5" s="53"/>
      <c r="J5" s="53"/>
      <c r="K5" s="7"/>
      <c r="L5" s="7"/>
    </row>
    <row r="6" spans="1:152" ht="30" customHeight="1" x14ac:dyDescent="0.2">
      <c r="B6" s="64" t="s">
        <v>60</v>
      </c>
      <c r="C6" s="70"/>
      <c r="D6" s="70"/>
      <c r="E6" s="70"/>
      <c r="F6" s="70"/>
      <c r="G6" s="70"/>
      <c r="H6" s="70"/>
      <c r="I6" s="70"/>
      <c r="J6" s="70"/>
      <c r="K6" s="70"/>
    </row>
    <row r="7" spans="1:152" ht="30" customHeight="1" x14ac:dyDescent="0.2">
      <c r="B7" s="64" t="s">
        <v>59</v>
      </c>
      <c r="C7" s="64"/>
      <c r="D7" s="64"/>
      <c r="E7" s="64"/>
      <c r="F7" s="64"/>
      <c r="G7" s="64"/>
      <c r="H7" s="64"/>
      <c r="I7" s="64"/>
      <c r="J7" s="64"/>
      <c r="K7" s="64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1" t="s">
        <v>1</v>
      </c>
      <c r="C9" s="71" t="s">
        <v>2</v>
      </c>
      <c r="D9" s="71" t="s">
        <v>3</v>
      </c>
      <c r="E9" s="74" t="s">
        <v>4</v>
      </c>
      <c r="F9" s="76" t="s">
        <v>5</v>
      </c>
      <c r="G9" s="71" t="s">
        <v>6</v>
      </c>
      <c r="H9" s="66" t="s">
        <v>7</v>
      </c>
      <c r="I9" s="66" t="s">
        <v>8</v>
      </c>
      <c r="J9" s="68" t="s">
        <v>9</v>
      </c>
      <c r="K9" s="69"/>
    </row>
    <row r="10" spans="1:152" ht="51" customHeight="1" x14ac:dyDescent="0.2">
      <c r="A10" s="16"/>
      <c r="B10" s="72"/>
      <c r="C10" s="72"/>
      <c r="D10" s="73"/>
      <c r="E10" s="75"/>
      <c r="F10" s="77"/>
      <c r="G10" s="72"/>
      <c r="H10" s="67"/>
      <c r="I10" s="67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-9018.68</v>
      </c>
      <c r="I12" s="25">
        <f>I13</f>
        <v>-29361.5</v>
      </c>
      <c r="J12" s="25">
        <f>J13</f>
        <v>20342.82</v>
      </c>
      <c r="K12" s="25">
        <f>K13</f>
        <v>20342.82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-9018.68</v>
      </c>
      <c r="I13" s="25">
        <f>SUM(I14:I21)</f>
        <v>-29361.5</v>
      </c>
      <c r="J13" s="25">
        <f>SUM(J14:J21)</f>
        <v>20342.82</v>
      </c>
      <c r="K13" s="25">
        <f>SUM(K14:K21)</f>
        <v>20342.82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9" customFormat="1" ht="86.25" customHeight="1" x14ac:dyDescent="0.2">
      <c r="A14" s="31"/>
      <c r="B14" s="20" t="s">
        <v>14</v>
      </c>
      <c r="C14" s="20" t="s">
        <v>24</v>
      </c>
      <c r="D14" s="32" t="s">
        <v>15</v>
      </c>
      <c r="E14" s="33" t="s">
        <v>16</v>
      </c>
      <c r="F14" s="34" t="s">
        <v>41</v>
      </c>
      <c r="G14" s="57" t="s">
        <v>50</v>
      </c>
      <c r="H14" s="25">
        <f t="shared" ref="H14:H16" si="1">I14+J14</f>
        <v>42564</v>
      </c>
      <c r="I14" s="58">
        <v>42564</v>
      </c>
      <c r="J14" s="25">
        <f t="shared" ref="J14:J15" si="2">K14</f>
        <v>0</v>
      </c>
      <c r="K14" s="25"/>
      <c r="L14" s="36"/>
      <c r="M14" s="61">
        <v>438630</v>
      </c>
      <c r="N14" s="37"/>
      <c r="O14" s="60">
        <f t="shared" ref="O14:O21" si="3">H14-M14</f>
        <v>-396066</v>
      </c>
      <c r="P14" s="60"/>
      <c r="Q14" s="37"/>
      <c r="R14" s="37"/>
      <c r="S14" s="38"/>
      <c r="T14" s="36"/>
      <c r="U14" s="37"/>
      <c r="V14" s="37"/>
      <c r="W14" s="38"/>
      <c r="X14" s="36"/>
      <c r="Y14" s="37"/>
      <c r="Z14" s="37"/>
      <c r="AA14" s="38"/>
      <c r="AB14" s="36"/>
      <c r="AC14" s="37"/>
      <c r="AD14" s="37"/>
      <c r="AE14" s="38"/>
      <c r="AF14" s="36"/>
      <c r="AG14" s="37"/>
      <c r="AH14" s="37"/>
      <c r="AI14" s="38"/>
      <c r="AJ14" s="36"/>
      <c r="AK14" s="37"/>
      <c r="AL14" s="37"/>
      <c r="AM14" s="38"/>
      <c r="AN14" s="36"/>
      <c r="AO14" s="37"/>
      <c r="AP14" s="37"/>
      <c r="AQ14" s="38"/>
      <c r="AR14" s="36"/>
      <c r="AS14" s="37"/>
      <c r="AT14" s="37"/>
      <c r="AU14" s="38"/>
      <c r="AV14" s="36"/>
      <c r="AW14" s="37"/>
      <c r="AX14" s="37"/>
      <c r="AY14" s="38"/>
      <c r="AZ14" s="36"/>
      <c r="BA14" s="37"/>
      <c r="BB14" s="37"/>
      <c r="BC14" s="38"/>
      <c r="BD14" s="36"/>
      <c r="BE14" s="37"/>
      <c r="BF14" s="37"/>
      <c r="BG14" s="38"/>
      <c r="BH14" s="36"/>
      <c r="BI14" s="37"/>
      <c r="BJ14" s="37"/>
      <c r="BK14" s="38"/>
      <c r="BL14" s="36"/>
      <c r="BM14" s="37"/>
      <c r="BN14" s="37"/>
      <c r="BO14" s="38"/>
      <c r="BP14" s="36"/>
      <c r="BQ14" s="37"/>
      <c r="BR14" s="37"/>
      <c r="BS14" s="38"/>
      <c r="BT14" s="36"/>
      <c r="BU14" s="37"/>
      <c r="BV14" s="37"/>
      <c r="BW14" s="38"/>
      <c r="BX14" s="36"/>
      <c r="BY14" s="37"/>
      <c r="BZ14" s="37"/>
      <c r="CA14" s="38"/>
      <c r="CB14" s="36"/>
      <c r="CC14" s="37"/>
      <c r="CD14" s="37"/>
      <c r="CE14" s="38"/>
      <c r="CF14" s="36"/>
      <c r="CG14" s="37"/>
      <c r="CH14" s="37"/>
      <c r="CI14" s="38"/>
      <c r="CJ14" s="36"/>
      <c r="CK14" s="37"/>
      <c r="CL14" s="37"/>
      <c r="CM14" s="38"/>
      <c r="CN14" s="36"/>
      <c r="CO14" s="37"/>
      <c r="CP14" s="37"/>
      <c r="CQ14" s="38"/>
      <c r="CR14" s="36"/>
      <c r="CS14" s="37"/>
      <c r="CT14" s="37"/>
      <c r="CU14" s="38"/>
      <c r="CV14" s="36"/>
      <c r="CW14" s="37"/>
      <c r="CX14" s="37"/>
      <c r="CY14" s="38"/>
      <c r="CZ14" s="36"/>
      <c r="DA14" s="37"/>
      <c r="DB14" s="37"/>
      <c r="DC14" s="38"/>
      <c r="DD14" s="36"/>
      <c r="DE14" s="37"/>
      <c r="DF14" s="37"/>
      <c r="DG14" s="38"/>
      <c r="DH14" s="36"/>
      <c r="DI14" s="37"/>
      <c r="DJ14" s="37"/>
      <c r="DK14" s="38"/>
      <c r="DL14" s="36"/>
      <c r="DM14" s="37"/>
      <c r="DN14" s="37"/>
      <c r="DO14" s="38"/>
      <c r="DP14" s="36"/>
      <c r="DQ14" s="37"/>
      <c r="DR14" s="37"/>
      <c r="DS14" s="38"/>
      <c r="DT14" s="36"/>
      <c r="DU14" s="37"/>
      <c r="DV14" s="37"/>
      <c r="DW14" s="38"/>
      <c r="DX14" s="36"/>
      <c r="DY14" s="37"/>
      <c r="DZ14" s="37"/>
      <c r="EA14" s="38"/>
      <c r="EB14" s="36"/>
      <c r="EC14" s="37"/>
      <c r="ED14" s="37"/>
      <c r="EE14" s="38"/>
      <c r="EF14" s="36"/>
      <c r="EG14" s="37"/>
      <c r="EH14" s="37"/>
      <c r="EI14" s="38"/>
      <c r="EJ14" s="36"/>
      <c r="EK14" s="37"/>
      <c r="EL14" s="37"/>
      <c r="EM14" s="38"/>
      <c r="EN14" s="36"/>
      <c r="EO14" s="37"/>
      <c r="EP14" s="37"/>
      <c r="EQ14" s="38"/>
      <c r="ER14" s="36"/>
      <c r="ES14" s="37"/>
      <c r="ET14" s="37"/>
      <c r="EU14" s="38"/>
      <c r="EV14" s="36"/>
    </row>
    <row r="15" spans="1:152" s="39" customFormat="1" ht="93" customHeight="1" x14ac:dyDescent="0.2">
      <c r="A15" s="31"/>
      <c r="B15" s="20" t="s">
        <v>21</v>
      </c>
      <c r="C15" s="33" t="s">
        <v>25</v>
      </c>
      <c r="D15" s="33" t="s">
        <v>26</v>
      </c>
      <c r="E15" s="33" t="s">
        <v>27</v>
      </c>
      <c r="F15" s="34" t="s">
        <v>42</v>
      </c>
      <c r="G15" s="57" t="s">
        <v>51</v>
      </c>
      <c r="H15" s="25">
        <f t="shared" si="1"/>
        <v>-30000</v>
      </c>
      <c r="I15" s="58">
        <v>-30000</v>
      </c>
      <c r="J15" s="25">
        <f t="shared" si="2"/>
        <v>0</v>
      </c>
      <c r="K15" s="25"/>
      <c r="L15" s="36"/>
      <c r="M15" s="61">
        <v>301400</v>
      </c>
      <c r="N15" s="37"/>
      <c r="O15" s="60">
        <f t="shared" si="3"/>
        <v>-331400</v>
      </c>
      <c r="P15" s="60"/>
      <c r="Q15" s="37"/>
      <c r="R15" s="37"/>
      <c r="S15" s="38"/>
      <c r="T15" s="36"/>
      <c r="U15" s="37"/>
      <c r="V15" s="37"/>
      <c r="W15" s="38"/>
      <c r="X15" s="36"/>
      <c r="Y15" s="37"/>
      <c r="Z15" s="37"/>
      <c r="AA15" s="38"/>
      <c r="AB15" s="36"/>
      <c r="AC15" s="37"/>
      <c r="AD15" s="37"/>
      <c r="AE15" s="38"/>
      <c r="AF15" s="36"/>
      <c r="AG15" s="37"/>
      <c r="AH15" s="37"/>
      <c r="AI15" s="38"/>
      <c r="AJ15" s="36"/>
      <c r="AK15" s="37"/>
      <c r="AL15" s="37"/>
      <c r="AM15" s="38"/>
      <c r="AN15" s="36"/>
      <c r="AO15" s="37"/>
      <c r="AP15" s="37"/>
      <c r="AQ15" s="38"/>
      <c r="AR15" s="36"/>
      <c r="AS15" s="37"/>
      <c r="AT15" s="37"/>
      <c r="AU15" s="38"/>
      <c r="AV15" s="36"/>
      <c r="AW15" s="37"/>
      <c r="AX15" s="37"/>
      <c r="AY15" s="38"/>
      <c r="AZ15" s="36"/>
      <c r="BA15" s="37"/>
      <c r="BB15" s="37"/>
      <c r="BC15" s="38"/>
      <c r="BD15" s="36"/>
      <c r="BE15" s="37"/>
      <c r="BF15" s="37"/>
      <c r="BG15" s="38"/>
      <c r="BH15" s="36"/>
      <c r="BI15" s="37"/>
      <c r="BJ15" s="37"/>
      <c r="BK15" s="38"/>
      <c r="BL15" s="36"/>
      <c r="BM15" s="37"/>
      <c r="BN15" s="37"/>
      <c r="BO15" s="38"/>
      <c r="BP15" s="36"/>
      <c r="BQ15" s="37"/>
      <c r="BR15" s="37"/>
      <c r="BS15" s="38"/>
      <c r="BT15" s="36"/>
      <c r="BU15" s="37"/>
      <c r="BV15" s="37"/>
      <c r="BW15" s="38"/>
      <c r="BX15" s="36"/>
      <c r="BY15" s="37"/>
      <c r="BZ15" s="37"/>
      <c r="CA15" s="38"/>
      <c r="CB15" s="36"/>
      <c r="CC15" s="37"/>
      <c r="CD15" s="37"/>
      <c r="CE15" s="38"/>
      <c r="CF15" s="36"/>
      <c r="CG15" s="37"/>
      <c r="CH15" s="37"/>
      <c r="CI15" s="38"/>
      <c r="CJ15" s="36"/>
      <c r="CK15" s="37"/>
      <c r="CL15" s="37"/>
      <c r="CM15" s="38"/>
      <c r="CN15" s="36"/>
      <c r="CO15" s="37"/>
      <c r="CP15" s="37"/>
      <c r="CQ15" s="38"/>
      <c r="CR15" s="36"/>
      <c r="CS15" s="37"/>
      <c r="CT15" s="37"/>
      <c r="CU15" s="38"/>
      <c r="CV15" s="36"/>
      <c r="CW15" s="37"/>
      <c r="CX15" s="37"/>
      <c r="CY15" s="38"/>
      <c r="CZ15" s="36"/>
      <c r="DA15" s="37"/>
      <c r="DB15" s="37"/>
      <c r="DC15" s="38"/>
      <c r="DD15" s="36"/>
      <c r="DE15" s="37"/>
      <c r="DF15" s="37"/>
      <c r="DG15" s="38"/>
      <c r="DH15" s="36"/>
      <c r="DI15" s="37"/>
      <c r="DJ15" s="37"/>
      <c r="DK15" s="38"/>
      <c r="DL15" s="36"/>
      <c r="DM15" s="37"/>
      <c r="DN15" s="37"/>
      <c r="DO15" s="38"/>
      <c r="DP15" s="36"/>
      <c r="DQ15" s="37"/>
      <c r="DR15" s="37"/>
      <c r="DS15" s="38"/>
      <c r="DT15" s="36"/>
      <c r="DU15" s="37"/>
      <c r="DV15" s="37"/>
      <c r="DW15" s="38"/>
      <c r="DX15" s="36"/>
      <c r="DY15" s="37"/>
      <c r="DZ15" s="37"/>
      <c r="EA15" s="38"/>
      <c r="EB15" s="36"/>
      <c r="EC15" s="37"/>
      <c r="ED15" s="37"/>
      <c r="EE15" s="38"/>
      <c r="EF15" s="36"/>
      <c r="EG15" s="37"/>
      <c r="EH15" s="37"/>
      <c r="EI15" s="38"/>
      <c r="EJ15" s="36"/>
      <c r="EK15" s="37"/>
      <c r="EL15" s="37"/>
      <c r="EM15" s="38"/>
      <c r="EN15" s="36"/>
      <c r="EO15" s="37"/>
      <c r="EP15" s="37"/>
      <c r="EQ15" s="38"/>
      <c r="ER15" s="36"/>
      <c r="ES15" s="37"/>
      <c r="ET15" s="37"/>
      <c r="EU15" s="38"/>
      <c r="EV15" s="36"/>
    </row>
    <row r="16" spans="1:152" s="39" customFormat="1" ht="87" customHeight="1" x14ac:dyDescent="0.2">
      <c r="A16" s="31"/>
      <c r="B16" s="20" t="s">
        <v>22</v>
      </c>
      <c r="C16" s="20" t="s">
        <v>29</v>
      </c>
      <c r="D16" s="32" t="s">
        <v>28</v>
      </c>
      <c r="E16" s="33" t="s">
        <v>30</v>
      </c>
      <c r="F16" s="40" t="s">
        <v>44</v>
      </c>
      <c r="G16" s="57" t="s">
        <v>52</v>
      </c>
      <c r="H16" s="25">
        <f t="shared" si="1"/>
        <v>5654.5</v>
      </c>
      <c r="I16" s="58">
        <v>5654.5</v>
      </c>
      <c r="J16" s="25">
        <f>K16</f>
        <v>0</v>
      </c>
      <c r="K16" s="25"/>
      <c r="L16" s="36"/>
      <c r="M16" s="61">
        <v>4779693.2300000004</v>
      </c>
      <c r="N16" s="37"/>
      <c r="O16" s="60">
        <f t="shared" si="3"/>
        <v>-4774038.7300000004</v>
      </c>
      <c r="P16" s="60"/>
      <c r="Q16" s="37"/>
      <c r="R16" s="37"/>
      <c r="S16" s="38"/>
      <c r="T16" s="36"/>
      <c r="U16" s="37"/>
      <c r="V16" s="37"/>
      <c r="W16" s="38"/>
      <c r="X16" s="36"/>
      <c r="Y16" s="37"/>
      <c r="Z16" s="37"/>
      <c r="AA16" s="38"/>
      <c r="AB16" s="36"/>
      <c r="AC16" s="37"/>
      <c r="AD16" s="37"/>
      <c r="AE16" s="38"/>
      <c r="AF16" s="36"/>
      <c r="AG16" s="37"/>
      <c r="AH16" s="37"/>
      <c r="AI16" s="38"/>
      <c r="AJ16" s="36"/>
      <c r="AK16" s="37"/>
      <c r="AL16" s="37"/>
      <c r="AM16" s="38"/>
      <c r="AN16" s="36"/>
      <c r="AO16" s="37"/>
      <c r="AP16" s="37"/>
      <c r="AQ16" s="38"/>
      <c r="AR16" s="36"/>
      <c r="AS16" s="37"/>
      <c r="AT16" s="37"/>
      <c r="AU16" s="38"/>
      <c r="AV16" s="36"/>
      <c r="AW16" s="37"/>
      <c r="AX16" s="37"/>
      <c r="AY16" s="38"/>
      <c r="AZ16" s="36"/>
      <c r="BA16" s="37"/>
      <c r="BB16" s="37"/>
      <c r="BC16" s="38"/>
      <c r="BD16" s="36"/>
      <c r="BE16" s="37"/>
      <c r="BF16" s="37"/>
      <c r="BG16" s="38"/>
      <c r="BH16" s="36"/>
      <c r="BI16" s="37"/>
      <c r="BJ16" s="37"/>
      <c r="BK16" s="38"/>
      <c r="BL16" s="36"/>
      <c r="BM16" s="37"/>
      <c r="BN16" s="37"/>
      <c r="BO16" s="38"/>
      <c r="BP16" s="36"/>
      <c r="BQ16" s="37"/>
      <c r="BR16" s="37"/>
      <c r="BS16" s="38"/>
      <c r="BT16" s="36"/>
      <c r="BU16" s="37"/>
      <c r="BV16" s="37"/>
      <c r="BW16" s="38"/>
      <c r="BX16" s="36"/>
      <c r="BY16" s="37"/>
      <c r="BZ16" s="37"/>
      <c r="CA16" s="38"/>
      <c r="CB16" s="36"/>
      <c r="CC16" s="37"/>
      <c r="CD16" s="37"/>
      <c r="CE16" s="38"/>
      <c r="CF16" s="36"/>
      <c r="CG16" s="37"/>
      <c r="CH16" s="37"/>
      <c r="CI16" s="38"/>
      <c r="CJ16" s="36"/>
      <c r="CK16" s="37"/>
      <c r="CL16" s="37"/>
      <c r="CM16" s="38"/>
      <c r="CN16" s="36"/>
      <c r="CO16" s="37"/>
      <c r="CP16" s="37"/>
      <c r="CQ16" s="38"/>
      <c r="CR16" s="36"/>
      <c r="CS16" s="37"/>
      <c r="CT16" s="37"/>
      <c r="CU16" s="38"/>
      <c r="CV16" s="36"/>
      <c r="CW16" s="37"/>
      <c r="CX16" s="37"/>
      <c r="CY16" s="38"/>
      <c r="CZ16" s="36"/>
      <c r="DA16" s="37"/>
      <c r="DB16" s="37"/>
      <c r="DC16" s="38"/>
      <c r="DD16" s="36"/>
      <c r="DE16" s="37"/>
      <c r="DF16" s="37"/>
      <c r="DG16" s="38"/>
      <c r="DH16" s="36"/>
      <c r="DI16" s="37"/>
      <c r="DJ16" s="37"/>
      <c r="DK16" s="38"/>
      <c r="DL16" s="36"/>
      <c r="DM16" s="37"/>
      <c r="DN16" s="37"/>
      <c r="DO16" s="38"/>
      <c r="DP16" s="36"/>
      <c r="DQ16" s="37"/>
      <c r="DR16" s="37"/>
      <c r="DS16" s="38"/>
      <c r="DT16" s="36"/>
      <c r="DU16" s="37"/>
      <c r="DV16" s="37"/>
      <c r="DW16" s="38"/>
      <c r="DX16" s="36"/>
      <c r="DY16" s="37"/>
      <c r="DZ16" s="37"/>
      <c r="EA16" s="38"/>
      <c r="EB16" s="36"/>
      <c r="EC16" s="37"/>
      <c r="ED16" s="37"/>
      <c r="EE16" s="38"/>
      <c r="EF16" s="36"/>
      <c r="EG16" s="37"/>
      <c r="EH16" s="37"/>
      <c r="EI16" s="38"/>
      <c r="EJ16" s="36"/>
      <c r="EK16" s="37"/>
      <c r="EL16" s="37"/>
      <c r="EM16" s="38"/>
      <c r="EN16" s="36"/>
      <c r="EO16" s="37"/>
      <c r="EP16" s="37"/>
      <c r="EQ16" s="38"/>
      <c r="ER16" s="36"/>
      <c r="ES16" s="37"/>
      <c r="ET16" s="37"/>
      <c r="EU16" s="38"/>
      <c r="EV16" s="36"/>
    </row>
    <row r="17" spans="1:152" s="39" customFormat="1" ht="78.75" customHeight="1" x14ac:dyDescent="0.2">
      <c r="A17" s="31"/>
      <c r="B17" s="20" t="s">
        <v>37</v>
      </c>
      <c r="C17" s="20">
        <v>7130</v>
      </c>
      <c r="D17" s="32" t="s">
        <v>39</v>
      </c>
      <c r="E17" s="33" t="s">
        <v>38</v>
      </c>
      <c r="F17" s="34" t="s">
        <v>45</v>
      </c>
      <c r="G17" s="57" t="s">
        <v>53</v>
      </c>
      <c r="H17" s="25">
        <f>I17+J17</f>
        <v>-47580</v>
      </c>
      <c r="I17" s="58">
        <v>-47580</v>
      </c>
      <c r="J17" s="25">
        <f t="shared" ref="J17:J21" si="4">K17</f>
        <v>0</v>
      </c>
      <c r="K17" s="25"/>
      <c r="L17" s="36"/>
      <c r="M17" s="61">
        <v>328629.71999999997</v>
      </c>
      <c r="N17" s="37"/>
      <c r="O17" s="60">
        <f t="shared" si="3"/>
        <v>-376209.72</v>
      </c>
      <c r="P17" s="60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84.75" customHeight="1" x14ac:dyDescent="0.2">
      <c r="A18" s="31"/>
      <c r="B18" s="20" t="s">
        <v>46</v>
      </c>
      <c r="C18" s="20" t="s">
        <v>47</v>
      </c>
      <c r="D18" s="32" t="s">
        <v>32</v>
      </c>
      <c r="E18" s="33" t="s">
        <v>48</v>
      </c>
      <c r="F18" s="59" t="s">
        <v>44</v>
      </c>
      <c r="G18" s="57" t="s">
        <v>52</v>
      </c>
      <c r="H18" s="25">
        <f>J18</f>
        <v>170.84</v>
      </c>
      <c r="I18" s="58"/>
      <c r="J18" s="25">
        <f t="shared" si="4"/>
        <v>170.84</v>
      </c>
      <c r="K18" s="25">
        <v>170.84</v>
      </c>
      <c r="L18" s="36"/>
      <c r="M18" s="61">
        <v>2316991.91</v>
      </c>
      <c r="N18" s="37"/>
      <c r="O18" s="60">
        <f t="shared" si="3"/>
        <v>-2316821.0700000003</v>
      </c>
      <c r="P18" s="60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82.5" hidden="1" customHeight="1" x14ac:dyDescent="0.2">
      <c r="A19" s="31"/>
      <c r="B19" s="20" t="s">
        <v>23</v>
      </c>
      <c r="C19" s="20" t="s">
        <v>31</v>
      </c>
      <c r="D19" s="32" t="s">
        <v>32</v>
      </c>
      <c r="E19" s="33" t="s">
        <v>33</v>
      </c>
      <c r="F19" s="59" t="s">
        <v>44</v>
      </c>
      <c r="G19" s="57" t="s">
        <v>52</v>
      </c>
      <c r="H19" s="25">
        <f>J19</f>
        <v>0</v>
      </c>
      <c r="I19" s="58"/>
      <c r="J19" s="25">
        <f t="shared" si="4"/>
        <v>0</v>
      </c>
      <c r="K19" s="25"/>
      <c r="L19" s="36"/>
      <c r="M19" s="61">
        <v>1416227.2899999998</v>
      </c>
      <c r="N19" s="37"/>
      <c r="O19" s="60">
        <f t="shared" si="3"/>
        <v>-1416227.2899999998</v>
      </c>
      <c r="P19" s="60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69" customHeight="1" x14ac:dyDescent="0.2">
      <c r="A20" s="31"/>
      <c r="B20" s="20" t="s">
        <v>23</v>
      </c>
      <c r="C20" s="20" t="s">
        <v>31</v>
      </c>
      <c r="D20" s="32" t="s">
        <v>32</v>
      </c>
      <c r="E20" s="33" t="s">
        <v>33</v>
      </c>
      <c r="F20" s="42" t="s">
        <v>43</v>
      </c>
      <c r="G20" s="35" t="s">
        <v>36</v>
      </c>
      <c r="H20" s="25">
        <f>I20+J20</f>
        <v>20731</v>
      </c>
      <c r="I20" s="58"/>
      <c r="J20" s="25">
        <f t="shared" si="4"/>
        <v>20731</v>
      </c>
      <c r="K20" s="25">
        <v>20731</v>
      </c>
      <c r="L20" s="36"/>
      <c r="M20" s="61">
        <v>695800</v>
      </c>
      <c r="N20" s="37"/>
      <c r="O20" s="60">
        <f t="shared" si="3"/>
        <v>-675069</v>
      </c>
      <c r="P20" s="60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90" customHeight="1" x14ac:dyDescent="0.2">
      <c r="A21" s="31"/>
      <c r="B21" s="20" t="s">
        <v>54</v>
      </c>
      <c r="C21" s="20">
        <v>7370</v>
      </c>
      <c r="D21" s="32" t="s">
        <v>34</v>
      </c>
      <c r="E21" s="33" t="s">
        <v>55</v>
      </c>
      <c r="F21" s="59" t="s">
        <v>44</v>
      </c>
      <c r="G21" s="57" t="s">
        <v>52</v>
      </c>
      <c r="H21" s="25">
        <f>J21</f>
        <v>-559.02</v>
      </c>
      <c r="I21" s="58"/>
      <c r="J21" s="25">
        <f t="shared" si="4"/>
        <v>-559.02</v>
      </c>
      <c r="K21" s="25">
        <v>-559.02</v>
      </c>
      <c r="L21" s="36"/>
      <c r="M21" s="61">
        <v>90000</v>
      </c>
      <c r="N21" s="37"/>
      <c r="O21" s="60">
        <f t="shared" si="3"/>
        <v>-90559.02</v>
      </c>
      <c r="P21" s="60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47" customFormat="1" ht="18.75" customHeight="1" x14ac:dyDescent="0.3">
      <c r="A22" s="28"/>
      <c r="B22" s="43" t="s">
        <v>17</v>
      </c>
      <c r="C22" s="43" t="s">
        <v>17</v>
      </c>
      <c r="D22" s="44" t="s">
        <v>17</v>
      </c>
      <c r="E22" s="41" t="s">
        <v>7</v>
      </c>
      <c r="F22" s="54" t="s">
        <v>17</v>
      </c>
      <c r="G22" s="45" t="s">
        <v>17</v>
      </c>
      <c r="H22" s="45">
        <f>SUM(H14:H21)</f>
        <v>-9018.68</v>
      </c>
      <c r="I22" s="45">
        <f>SUM(I14:I21)</f>
        <v>-29361.5</v>
      </c>
      <c r="J22" s="45">
        <f>SUM(J14:J21)</f>
        <v>20342.82</v>
      </c>
      <c r="K22" s="45">
        <f>SUM(K14:K21)</f>
        <v>20342.82</v>
      </c>
      <c r="L22" s="46"/>
      <c r="M22" s="62">
        <v>16887881.32</v>
      </c>
      <c r="N22" s="46"/>
      <c r="O22" s="60">
        <f>H22-M22</f>
        <v>-16896900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</row>
    <row r="23" spans="1:152" ht="12.75" hidden="1" customHeight="1" x14ac:dyDescent="0.3">
      <c r="F23" s="48" t="s">
        <v>19</v>
      </c>
    </row>
    <row r="24" spans="1:152" ht="12.75" hidden="1" customHeight="1" x14ac:dyDescent="0.3">
      <c r="F24" s="48" t="s">
        <v>20</v>
      </c>
    </row>
    <row r="25" spans="1:152" ht="18.75" x14ac:dyDescent="0.3">
      <c r="F25" s="48"/>
    </row>
    <row r="26" spans="1:152" s="47" customFormat="1" ht="18.75" x14ac:dyDescent="0.3">
      <c r="A26" s="28"/>
      <c r="B26" s="49"/>
      <c r="C26" s="28"/>
      <c r="D26" s="28"/>
      <c r="E26" s="50"/>
      <c r="F26" s="50"/>
      <c r="G26" s="51"/>
      <c r="H26" s="51"/>
      <c r="I26" s="51"/>
      <c r="J26" s="51"/>
      <c r="K26" s="51"/>
      <c r="L26" s="51"/>
      <c r="M26" s="50"/>
      <c r="N26" s="50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</row>
    <row r="27" spans="1:152" x14ac:dyDescent="0.2">
      <c r="H27" s="52"/>
    </row>
    <row r="28" spans="1:152" x14ac:dyDescent="0.2">
      <c r="K28" s="52"/>
    </row>
    <row r="29" spans="1:152" x14ac:dyDescent="0.2">
      <c r="I29" s="9"/>
      <c r="J29" s="9"/>
      <c r="K29" s="9"/>
    </row>
    <row r="30" spans="1:152" ht="18.75" x14ac:dyDescent="0.3">
      <c r="E30" s="28" t="s">
        <v>35</v>
      </c>
      <c r="F30" s="55" t="s">
        <v>49</v>
      </c>
    </row>
  </sheetData>
  <mergeCells count="15">
    <mergeCell ref="H3:K3"/>
    <mergeCell ref="B7:K7"/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K2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2020-10-19T11:15:28Z</dcterms:modified>
</cp:coreProperties>
</file>