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eksandr-pc\обмен\ПРОЕКТИ РІШЕНЬ 2020\сесія серп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Лист1!$A$10:$I$15</definedName>
    <definedName name="_xlnm.Print_Area" localSheetId="0">Лист1!$A$1:$I$29</definedName>
  </definedNames>
  <calcPr calcId="162913"/>
</workbook>
</file>

<file path=xl/calcChain.xml><?xml version="1.0" encoding="utf-8"?>
<calcChain xmlns="http://schemas.openxmlformats.org/spreadsheetml/2006/main">
  <c r="H21" i="1" l="1"/>
  <c r="H24" i="1"/>
  <c r="G27" i="1" l="1"/>
  <c r="G26" i="1"/>
  <c r="G22" i="1"/>
  <c r="H22" i="1" l="1"/>
  <c r="G13" i="1" l="1"/>
  <c r="H26" i="1" l="1"/>
  <c r="G15" i="1"/>
  <c r="G12" i="1"/>
  <c r="H27" i="1" l="1"/>
  <c r="K27" i="1" l="1"/>
</calcChain>
</file>

<file path=xl/sharedStrings.xml><?xml version="1.0" encoding="utf-8"?>
<sst xmlns="http://schemas.openxmlformats.org/spreadsheetml/2006/main" count="75" uniqueCount="42">
  <si>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</si>
  <si>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</si>
  <si>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</si>
  <si>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</si>
  <si>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</si>
  <si>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</si>
  <si>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</si>
  <si>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</si>
  <si>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</si>
  <si>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</si>
  <si>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</si>
  <si>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</si>
  <si>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</si>
  <si>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</si>
  <si>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</si>
  <si>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</si>
  <si>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</si>
  <si>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</si>
  <si>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</si>
  <si>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</si>
  <si>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Послуги з благоустрою кладовищ</t>
  </si>
  <si>
    <t>Оплата послуг з підрізання дерев</t>
  </si>
  <si>
    <t>Оплата послуг з благоустрою селищної ради</t>
  </si>
  <si>
    <t>0116030</t>
  </si>
  <si>
    <t>До рішення сесії селищної ради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</si>
  <si>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насоси 4 комплекти</t>
  </si>
  <si>
    <t>0117670</t>
  </si>
  <si>
    <t>Новотроїцьке ЖКП</t>
  </si>
  <si>
    <t>Разом</t>
  </si>
  <si>
    <t>Оплата послуг з технічного обслуговування і утримання системи вуличного освітлення</t>
  </si>
  <si>
    <t>Встановлення інших готових металевих виробів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</si>
  <si>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</si>
  <si>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0117330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</si>
  <si>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</si>
  <si>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Поточний ремонт доріг комунальної власності  в смт.Новотроїцьке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</si>
  <si>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</si>
  <si>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Капітальний ремонт покриття проїзної частини вул.Грушевського в смт.Новотроїцьке, Херсонської обл.</t>
  </si>
  <si>
    <t xml:space="preserve">виготовлення РП "Капітальний ремонт покриття проїзної частини вул.Квітнева (від пров.Наскрізний до вул.Залізнична) в смт.Новотроїцьке, Херсонської обл." </t>
  </si>
  <si>
    <t>Капітальний ремонт покриття проїзної частини вул.Калинова (від вул.Польова до вул.Безроднього) в смт.Новотроїцьке Херсонської обл.</t>
  </si>
  <si>
    <t>0117310</t>
  </si>
  <si>
    <t>0117461</t>
  </si>
  <si>
    <t>від 05.08.2020р. №1380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</si>
</sst>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6" xfId="0" quotePrefix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7"/>
  <sheetViews>
    <sheetView tabSelected="1" view="pageBreakPreview" zoomScale="85" zoomScaleNormal="100" zoomScaleSheetLayoutView="85" workbookViewId="0">
      <selection activeCell="H6" sqref="H6:I6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42" t="s">
        <v>7</v>
      </c>
      <c r="I4" s="42"/>
      <c r="M4" s="30"/>
    </row>
    <row r="5" spans="1:13" x14ac:dyDescent="0.3">
      <c r="H5" s="42" t="s">
        <v>24</v>
      </c>
      <c r="I5" s="42"/>
    </row>
    <row r="6" spans="1:13" x14ac:dyDescent="0.3">
      <c r="H6" s="42" t="s">
        <v>41</v>
      </c>
      <c r="I6" s="42"/>
    </row>
    <row r="7" spans="1:13" x14ac:dyDescent="0.3">
      <c r="B7" s="5"/>
      <c r="C7" s="43" t="s">
        <v>12</v>
      </c>
      <c r="D7" s="43"/>
      <c r="E7" s="43"/>
      <c r="F7" s="43"/>
      <c r="G7" s="5"/>
      <c r="H7" s="43"/>
      <c r="I7" s="43"/>
      <c r="M7" s="30"/>
    </row>
    <row r="8" spans="1:13" x14ac:dyDescent="0.3">
      <c r="B8" s="43" t="s">
        <v>18</v>
      </c>
      <c r="C8" s="43"/>
      <c r="D8" s="43"/>
      <c r="E8" s="43"/>
      <c r="F8" s="43"/>
      <c r="G8" s="43"/>
      <c r="H8" s="43"/>
      <c r="I8" s="6"/>
    </row>
    <row r="10" spans="1:13" ht="26.25" customHeight="1" x14ac:dyDescent="0.3">
      <c r="A10" s="41" t="s">
        <v>11</v>
      </c>
      <c r="B10" s="41" t="s">
        <v>0</v>
      </c>
      <c r="C10" s="41" t="s">
        <v>1</v>
      </c>
      <c r="D10" s="41" t="s">
        <v>10</v>
      </c>
      <c r="E10" s="41" t="s">
        <v>2</v>
      </c>
      <c r="F10" s="41" t="s">
        <v>3</v>
      </c>
      <c r="G10" s="41" t="s">
        <v>8</v>
      </c>
      <c r="H10" s="41"/>
      <c r="I10" s="44" t="s">
        <v>5</v>
      </c>
    </row>
    <row r="11" spans="1:13" ht="24" customHeight="1" x14ac:dyDescent="0.3">
      <c r="A11" s="41"/>
      <c r="B11" s="41"/>
      <c r="C11" s="41"/>
      <c r="D11" s="41"/>
      <c r="E11" s="41"/>
      <c r="F11" s="41"/>
      <c r="G11" s="9" t="s">
        <v>4</v>
      </c>
      <c r="H11" s="9" t="s">
        <v>6</v>
      </c>
      <c r="I11" s="45"/>
    </row>
    <row r="12" spans="1:13" ht="34.5" customHeight="1" x14ac:dyDescent="0.3">
      <c r="A12" s="15">
        <v>1</v>
      </c>
      <c r="B12" s="16" t="s">
        <v>21</v>
      </c>
      <c r="C12" s="10" t="s">
        <v>23</v>
      </c>
      <c r="D12" s="15">
        <v>2240</v>
      </c>
      <c r="E12" s="15" t="s">
        <v>9</v>
      </c>
      <c r="F12" s="15" t="s">
        <v>19</v>
      </c>
      <c r="G12" s="15">
        <f>1609.51</f>
        <v>1609.51</v>
      </c>
      <c r="H12" s="17"/>
      <c r="I12" s="38" t="s">
        <v>17</v>
      </c>
    </row>
    <row r="13" spans="1:13" ht="38.25" customHeight="1" x14ac:dyDescent="0.3">
      <c r="A13" s="13">
        <v>2</v>
      </c>
      <c r="B13" s="11" t="s">
        <v>22</v>
      </c>
      <c r="C13" s="10" t="s">
        <v>23</v>
      </c>
      <c r="D13" s="18">
        <v>2240</v>
      </c>
      <c r="E13" s="13" t="s">
        <v>9</v>
      </c>
      <c r="F13" s="13" t="s">
        <v>19</v>
      </c>
      <c r="G13" s="14">
        <f>11162.14+2414.56+1374.39+908.42+24779.86+21871.9+2414.56+5039.43</f>
        <v>69965.259999999995</v>
      </c>
      <c r="H13" s="7"/>
      <c r="I13" s="39"/>
    </row>
    <row r="14" spans="1:13" ht="38.25" customHeight="1" x14ac:dyDescent="0.3">
      <c r="A14" s="26">
        <v>3</v>
      </c>
      <c r="B14" s="11" t="s">
        <v>29</v>
      </c>
      <c r="C14" s="10" t="s">
        <v>23</v>
      </c>
      <c r="D14" s="26">
        <v>2240</v>
      </c>
      <c r="E14" s="26" t="s">
        <v>9</v>
      </c>
      <c r="F14" s="26" t="s">
        <v>19</v>
      </c>
      <c r="G14" s="14">
        <v>8676.8700000000008</v>
      </c>
      <c r="H14" s="7"/>
      <c r="I14" s="39"/>
    </row>
    <row r="15" spans="1:13" ht="38.25" customHeight="1" x14ac:dyDescent="0.3">
      <c r="A15" s="26">
        <v>4</v>
      </c>
      <c r="B15" s="11" t="s">
        <v>20</v>
      </c>
      <c r="C15" s="10" t="s">
        <v>23</v>
      </c>
      <c r="D15" s="18">
        <v>2240</v>
      </c>
      <c r="E15" s="12" t="s">
        <v>9</v>
      </c>
      <c r="F15" s="12" t="s">
        <v>19</v>
      </c>
      <c r="G15" s="14">
        <f>-10908.71+1461.54</f>
        <v>-9447.1699999999983</v>
      </c>
      <c r="H15" s="14"/>
      <c r="I15" s="39"/>
    </row>
    <row r="16" spans="1:13" ht="38.25" customHeight="1" x14ac:dyDescent="0.3">
      <c r="A16" s="26">
        <v>5</v>
      </c>
      <c r="B16" s="11" t="s">
        <v>30</v>
      </c>
      <c r="C16" s="10" t="s">
        <v>23</v>
      </c>
      <c r="D16" s="18">
        <v>2240</v>
      </c>
      <c r="E16" s="18" t="s">
        <v>9</v>
      </c>
      <c r="F16" s="18" t="s">
        <v>19</v>
      </c>
      <c r="G16" s="14">
        <v>-1862.94</v>
      </c>
      <c r="H16" s="14"/>
      <c r="I16" s="39"/>
    </row>
    <row r="17" spans="1:14" ht="38.25" customHeight="1" x14ac:dyDescent="0.3">
      <c r="A17" s="32">
        <v>6</v>
      </c>
      <c r="B17" s="11" t="s">
        <v>34</v>
      </c>
      <c r="C17" s="10" t="s">
        <v>40</v>
      </c>
      <c r="D17" s="32">
        <v>2240</v>
      </c>
      <c r="E17" s="32" t="s">
        <v>9</v>
      </c>
      <c r="F17" s="32" t="s">
        <v>19</v>
      </c>
      <c r="G17" s="14">
        <v>125000</v>
      </c>
      <c r="H17" s="14"/>
      <c r="I17" s="39"/>
    </row>
    <row r="18" spans="1:14" ht="65.25" customHeight="1" x14ac:dyDescent="0.3">
      <c r="A18" s="28">
        <v>7</v>
      </c>
      <c r="B18" s="11" t="s">
        <v>31</v>
      </c>
      <c r="C18" s="10" t="s">
        <v>32</v>
      </c>
      <c r="D18" s="28">
        <v>3122</v>
      </c>
      <c r="E18" s="28" t="s">
        <v>9</v>
      </c>
      <c r="F18" s="28" t="s">
        <v>19</v>
      </c>
      <c r="G18" s="14"/>
      <c r="H18" s="14">
        <v>611339.46</v>
      </c>
      <c r="I18" s="39"/>
      <c r="K18" s="30"/>
      <c r="L18" s="30"/>
    </row>
    <row r="19" spans="1:14" ht="39.75" customHeight="1" x14ac:dyDescent="0.3">
      <c r="A19" s="32">
        <v>8</v>
      </c>
      <c r="B19" s="11" t="s">
        <v>37</v>
      </c>
      <c r="C19" s="10" t="s">
        <v>39</v>
      </c>
      <c r="D19" s="32">
        <v>3132</v>
      </c>
      <c r="E19" s="32" t="s">
        <v>9</v>
      </c>
      <c r="F19" s="32" t="s">
        <v>19</v>
      </c>
      <c r="G19" s="14"/>
      <c r="H19" s="14">
        <v>33642</v>
      </c>
      <c r="I19" s="39"/>
      <c r="K19" s="30"/>
      <c r="L19" s="30"/>
    </row>
    <row r="20" spans="1:14" ht="34.5" customHeight="1" x14ac:dyDescent="0.3">
      <c r="A20" s="32">
        <v>9</v>
      </c>
      <c r="B20" s="11" t="s">
        <v>36</v>
      </c>
      <c r="C20" s="10" t="s">
        <v>39</v>
      </c>
      <c r="D20" s="32">
        <v>3132</v>
      </c>
      <c r="E20" s="32" t="s">
        <v>9</v>
      </c>
      <c r="F20" s="32" t="s">
        <v>19</v>
      </c>
      <c r="G20" s="14"/>
      <c r="H20" s="14">
        <v>375043.6</v>
      </c>
      <c r="I20" s="39"/>
      <c r="K20" s="30"/>
      <c r="L20" s="30"/>
    </row>
    <row r="21" spans="1:14" ht="37.5" customHeight="1" x14ac:dyDescent="0.3">
      <c r="A21" s="32">
        <v>10</v>
      </c>
      <c r="B21" s="11" t="s">
        <v>38</v>
      </c>
      <c r="C21" s="10" t="s">
        <v>39</v>
      </c>
      <c r="D21" s="32">
        <v>3132</v>
      </c>
      <c r="E21" s="32" t="s">
        <v>9</v>
      </c>
      <c r="F21" s="32" t="s">
        <v>19</v>
      </c>
      <c r="G21" s="14"/>
      <c r="H21" s="14">
        <f>356684.78+0.62</f>
        <v>356685.4</v>
      </c>
      <c r="I21" s="40"/>
      <c r="K21" s="30"/>
      <c r="L21" s="30"/>
    </row>
    <row r="22" spans="1:14" ht="28.5" customHeight="1" x14ac:dyDescent="0.3">
      <c r="A22" s="24" t="s">
        <v>28</v>
      </c>
      <c r="B22" s="24"/>
      <c r="C22" s="24"/>
      <c r="D22" s="24"/>
      <c r="E22" s="24"/>
      <c r="F22" s="24"/>
      <c r="G22" s="29">
        <f>SUM(G12:G21)</f>
        <v>193941.52999999997</v>
      </c>
      <c r="H22" s="29">
        <f>SUM(H18:H21)</f>
        <v>1376710.46</v>
      </c>
      <c r="I22" s="24"/>
    </row>
    <row r="23" spans="1:14" ht="42" customHeight="1" x14ac:dyDescent="0.3">
      <c r="A23" s="33">
        <v>1</v>
      </c>
      <c r="B23" s="36" t="s">
        <v>35</v>
      </c>
      <c r="C23" s="37" t="s">
        <v>40</v>
      </c>
      <c r="D23" s="34">
        <v>2610</v>
      </c>
      <c r="E23" s="33" t="s">
        <v>27</v>
      </c>
      <c r="F23" s="33" t="s">
        <v>19</v>
      </c>
      <c r="G23" s="35">
        <v>115000</v>
      </c>
      <c r="H23" s="35"/>
      <c r="I23" s="38" t="s">
        <v>17</v>
      </c>
    </row>
    <row r="24" spans="1:14" ht="54.75" customHeight="1" x14ac:dyDescent="0.3">
      <c r="A24" s="19">
        <v>2</v>
      </c>
      <c r="B24" s="20" t="s">
        <v>25</v>
      </c>
      <c r="C24" s="21" t="s">
        <v>26</v>
      </c>
      <c r="D24" s="22">
        <v>3210</v>
      </c>
      <c r="E24" s="23" t="s">
        <v>27</v>
      </c>
      <c r="F24" s="23" t="s">
        <v>19</v>
      </c>
      <c r="G24" s="14"/>
      <c r="H24" s="14">
        <f>-317260.2+0.62</f>
        <v>-317259.58</v>
      </c>
      <c r="I24" s="39"/>
      <c r="K24" s="27"/>
      <c r="L24" s="30"/>
      <c r="N24" s="27"/>
    </row>
    <row r="25" spans="1:14" ht="54.75" customHeight="1" x14ac:dyDescent="0.3">
      <c r="A25" s="31">
        <v>3</v>
      </c>
      <c r="B25" s="20" t="s">
        <v>33</v>
      </c>
      <c r="C25" s="21" t="s">
        <v>26</v>
      </c>
      <c r="D25" s="22">
        <v>3210</v>
      </c>
      <c r="E25" s="23" t="s">
        <v>27</v>
      </c>
      <c r="F25" s="23" t="s">
        <v>19</v>
      </c>
      <c r="G25" s="14"/>
      <c r="H25" s="14">
        <v>-359435</v>
      </c>
      <c r="I25" s="40"/>
      <c r="N25" s="27"/>
    </row>
    <row r="26" spans="1:14" ht="18.75" customHeight="1" x14ac:dyDescent="0.3">
      <c r="A26" s="24" t="s">
        <v>28</v>
      </c>
      <c r="B26" s="24"/>
      <c r="C26" s="24"/>
      <c r="D26" s="24"/>
      <c r="E26" s="24"/>
      <c r="F26" s="24"/>
      <c r="G26" s="29">
        <f>SUM(G23:G25)</f>
        <v>115000</v>
      </c>
      <c r="H26" s="25">
        <f>H24+H25</f>
        <v>-676694.58000000007</v>
      </c>
      <c r="I26" s="24"/>
    </row>
    <row r="27" spans="1:14" x14ac:dyDescent="0.3">
      <c r="A27" s="4" t="s">
        <v>15</v>
      </c>
      <c r="B27" s="4" t="s">
        <v>16</v>
      </c>
      <c r="C27" s="4"/>
      <c r="D27" s="4"/>
      <c r="E27" s="4"/>
      <c r="F27" s="4"/>
      <c r="G27" s="8">
        <f>G22+G26</f>
        <v>308941.52999999997</v>
      </c>
      <c r="H27" s="8">
        <f>H22+H26</f>
        <v>700015.87999999989</v>
      </c>
      <c r="I27" s="4"/>
      <c r="K27" s="27">
        <f>G27+H27</f>
        <v>1008957.4099999999</v>
      </c>
    </row>
    <row r="28" spans="1:14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4" x14ac:dyDescent="0.3">
      <c r="A29" s="2"/>
      <c r="B29" s="2" t="s">
        <v>13</v>
      </c>
      <c r="C29" s="2"/>
      <c r="D29" s="2"/>
      <c r="E29" s="3"/>
      <c r="F29" s="2"/>
      <c r="G29" s="2" t="s">
        <v>14</v>
      </c>
      <c r="H29" s="2"/>
      <c r="I29" s="2"/>
    </row>
    <row r="30" spans="1:14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4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4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</sheetData>
  <autoFilter ref="A10:I15">
    <filterColumn colId="6" showButton="0"/>
  </autoFilter>
  <mergeCells count="16">
    <mergeCell ref="I23:I25"/>
    <mergeCell ref="I12:I21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2020-07-10T09:03:06Z</cp:lastPrinted>
  <dcterms:created xsi:type="dcterms:W3CDTF">2017-03-17T13:44:46Z</dcterms:created>
  <dcterms:modified xsi:type="dcterms:W3CDTF">2020-08-05T12:59:13Z</dcterms:modified>
</cp:coreProperties>
</file>