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isc C\Documents and Settings\Soft\Мои документы\РІШЕННЯ СЕСІЙ\2020\12.20\ПРОЕКТ РІШЕННЯ\"/>
    </mc:Choice>
  </mc:AlternateContent>
  <bookViews>
    <workbookView xWindow="0" yWindow="0" windowWidth="18180" windowHeight="45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9" i="1" l="1"/>
  <c r="F35" i="1"/>
  <c r="F15" i="1" s="1"/>
  <c r="G35" i="1"/>
  <c r="G15" i="1" s="1"/>
  <c r="H35" i="1"/>
  <c r="H15" i="1" s="1"/>
  <c r="I35" i="1"/>
  <c r="I15" i="1" s="1"/>
  <c r="J35" i="1"/>
  <c r="J16" i="1" s="1"/>
  <c r="K35" i="1"/>
  <c r="K15" i="1" s="1"/>
  <c r="L35" i="1"/>
  <c r="L15" i="1" s="1"/>
  <c r="M35" i="1"/>
  <c r="M15" i="1" s="1"/>
  <c r="N35" i="1"/>
  <c r="N15" i="1" s="1"/>
  <c r="O35" i="1"/>
  <c r="O16" i="1" s="1"/>
  <c r="E35" i="1"/>
  <c r="E15" i="1" s="1"/>
  <c r="N16" i="1" l="1"/>
  <c r="L16" i="1"/>
  <c r="H16" i="1"/>
  <c r="F16" i="1"/>
  <c r="E16" i="1"/>
  <c r="M16" i="1"/>
  <c r="I16" i="1"/>
  <c r="G16" i="1"/>
  <c r="J15" i="1"/>
  <c r="K16" i="1"/>
  <c r="O15" i="1"/>
  <c r="P34" i="1" l="1"/>
  <c r="P33" i="1"/>
  <c r="P32" i="1" l="1"/>
  <c r="P30" i="1"/>
  <c r="P28" i="1"/>
  <c r="P27" i="1"/>
  <c r="P26" i="1"/>
  <c r="P25" i="1"/>
  <c r="P24" i="1"/>
  <c r="P23" i="1"/>
  <c r="P22" i="1"/>
  <c r="P21" i="1"/>
  <c r="P20" i="1"/>
  <c r="P19" i="1"/>
  <c r="P18" i="1"/>
  <c r="P17" i="1"/>
  <c r="P35" i="1" l="1"/>
  <c r="P15" i="1" s="1"/>
  <c r="P16" i="1" l="1"/>
</calcChain>
</file>

<file path=xl/sharedStrings.xml><?xml version="1.0" encoding="utf-8"?>
<sst xmlns="http://schemas.openxmlformats.org/spreadsheetml/2006/main" count="109" uniqueCount="98">
  <si>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</si>
  <si>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</si>
  <si>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</si>
  <si>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</si>
  <si>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</si>
  <si>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</si>
  <si>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</si>
  <si>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</si>
  <si>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</si>
  <si>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</si>
  <si>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</si>
  <si>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</si>
  <si>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</si>
  <si>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</si>
  <si>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</si>
  <si>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</si>
  <si>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Новопокровська сільська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</si>
  <si>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</si>
  <si>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</si>
  <si>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</si>
  <si>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</si>
  <si>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</si>
  <si>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0111010</t>
  </si>
  <si>
    <t>0910</t>
  </si>
  <si>
    <t>1010</t>
  </si>
  <si>
    <t>Надання дошкільної освіти</t>
  </si>
  <si>
    <t>0113140</t>
  </si>
  <si>
    <t>1040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</si>
  <si>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</si>
  <si>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</si>
  <si>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0113242</t>
  </si>
  <si>
    <t>1090</t>
  </si>
  <si>
    <t>3242</t>
  </si>
  <si>
    <t>Інші заходи у сфері соціального захисту і соціального забезпечення</t>
  </si>
  <si>
    <t>0114030</t>
  </si>
  <si>
    <t>0824</t>
  </si>
  <si>
    <t>4030</t>
  </si>
  <si>
    <t>Забезпечення діяльності бібліотек</t>
  </si>
  <si>
    <t>0114060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</si>
  <si>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</si>
  <si>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</si>
  <si>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</si>
  <si>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0114082</t>
  </si>
  <si>
    <t>0829</t>
  </si>
  <si>
    <t>4082</t>
  </si>
  <si>
    <t>Інші заходи в галузі культури і мистецтва</t>
  </si>
  <si>
    <t>0115061</t>
  </si>
  <si>
    <t>0810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</si>
  <si>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</si>
  <si>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</si>
  <si>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</si>
  <si>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</si>
  <si>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</si>
  <si>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</si>
  <si>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</si>
  <si>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</si>
  <si>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</si>
  <si>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0116090</t>
  </si>
  <si>
    <t>0640</t>
  </si>
  <si>
    <t>6090</t>
  </si>
  <si>
    <t>Інша діяльність у сфері житлово-комунального господарства</t>
  </si>
  <si>
    <t>0117130</t>
  </si>
  <si>
    <t>0421</t>
  </si>
  <si>
    <t>7130</t>
  </si>
  <si>
    <t>Здійснення заходів із землеустрою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</si>
  <si>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</si>
  <si>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</si>
  <si>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</si>
  <si>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</si>
  <si>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0117691</t>
  </si>
  <si>
    <t>0490</t>
  </si>
  <si>
    <t>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</si>
  <si>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</t>
  </si>
  <si>
    <t>0118230</t>
  </si>
  <si>
    <t>0380</t>
  </si>
  <si>
    <t>8230</t>
  </si>
  <si>
    <t>Інші заходи громадського порядку та безпеки</t>
  </si>
  <si>
    <t>0119770</t>
  </si>
  <si>
    <t>0180</t>
  </si>
  <si>
    <t>9770</t>
  </si>
  <si>
    <t>Інші субвенції з місцевого бюджету</t>
  </si>
  <si>
    <t>X</t>
  </si>
  <si>
    <t>УСЬОГО</t>
  </si>
  <si>
    <t>21315510000</t>
  </si>
  <si>
    <t>(код бюджету)</t>
  </si>
  <si>
    <t>Уточнений додаток 3</t>
  </si>
  <si>
    <t xml:space="preserve">                     "Розподіл видатків сільського Бюджету Новопокровської сільської ради  на 2020 рік"</t>
  </si>
  <si>
    <t xml:space="preserve"> </t>
  </si>
  <si>
    <t>Субвенція з місцевого бюджету державному бюджету на виконання програм соціально-економічного розвитьку регіонів.</t>
  </si>
  <si>
    <t>0119800</t>
  </si>
  <si>
    <t>9800</t>
  </si>
  <si>
    <t>0443</t>
  </si>
  <si>
    <t>Будівництво інших обєктів комунальної власності</t>
  </si>
  <si>
    <t>Додаток 2</t>
  </si>
  <si>
    <t>рішення сесії LXXIV сільської ради VІІ скликання від 20.12.2019 року № 754 "Про сільський бюджет Новопокровської сільської ради на 2020 рік"</t>
  </si>
  <si>
    <t>Секретар ради</t>
  </si>
  <si>
    <t xml:space="preserve">до рішення  сесії Новотроїцької селищної  ради </t>
  </si>
  <si>
    <t>від   23    грудня 2020 року №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</si>
</sst>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2" xfId="0" quotePrefix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2" xfId="0" quotePrefix="1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0" fontId="1" fillId="0" borderId="2" xfId="0" quotePrefix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quotePrefix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2" xfId="0" quotePrefix="1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/>
    </xf>
    <xf numFmtId="49" fontId="1" fillId="0" borderId="2" xfId="0" quotePrefix="1" applyNumberFormat="1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8"/>
  <sheetViews>
    <sheetView tabSelected="1" view="pageBreakPreview" zoomScale="60" workbookViewId="0">
      <selection activeCell="A5" sqref="A5:P5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s="1" customFormat="1" ht="15" x14ac:dyDescent="0.25">
      <c r="M1" s="1" t="s">
        <v>93</v>
      </c>
    </row>
    <row r="2" spans="1:16" s="1" customFormat="1" ht="15" x14ac:dyDescent="0.25">
      <c r="M2" s="1" t="s">
        <v>96</v>
      </c>
    </row>
    <row r="3" spans="1:16" s="1" customFormat="1" ht="15" x14ac:dyDescent="0.25">
      <c r="M3" s="1" t="s">
        <v>97</v>
      </c>
    </row>
    <row r="4" spans="1:16" s="1" customFormat="1" ht="1.5" customHeight="1" x14ac:dyDescent="0.25"/>
    <row r="5" spans="1:16" s="1" customFormat="1" ht="15" x14ac:dyDescent="0.25">
      <c r="A5" s="24" t="s">
        <v>85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1:16" s="1" customFormat="1" ht="15" x14ac:dyDescent="0.25">
      <c r="A6" s="20"/>
      <c r="B6" s="21"/>
      <c r="C6" s="21"/>
      <c r="D6" s="21"/>
      <c r="E6" s="21"/>
      <c r="F6" s="21"/>
      <c r="G6" s="21" t="s">
        <v>86</v>
      </c>
      <c r="H6" s="21"/>
      <c r="I6" s="21"/>
      <c r="J6" s="21"/>
      <c r="K6" s="21"/>
      <c r="L6" s="21"/>
      <c r="M6" s="21"/>
      <c r="N6" s="21" t="s">
        <v>87</v>
      </c>
      <c r="O6" s="21"/>
      <c r="P6" s="21"/>
    </row>
    <row r="7" spans="1:16" s="1" customFormat="1" ht="17.25" customHeight="1" x14ac:dyDescent="0.25">
      <c r="A7" s="24" t="s">
        <v>94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</row>
    <row r="8" spans="1:16" s="1" customFormat="1" ht="15" x14ac:dyDescent="0.25">
      <c r="A8" s="18" t="s">
        <v>83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" customFormat="1" ht="15" x14ac:dyDescent="0.25">
      <c r="A9" s="1" t="s">
        <v>84</v>
      </c>
      <c r="P9" s="19" t="s">
        <v>0</v>
      </c>
    </row>
    <row r="10" spans="1:16" s="1" customFormat="1" ht="15" x14ac:dyDescent="0.25">
      <c r="A10" s="26" t="s">
        <v>1</v>
      </c>
      <c r="B10" s="26" t="s">
        <v>2</v>
      </c>
      <c r="C10" s="26" t="s">
        <v>3</v>
      </c>
      <c r="D10" s="26" t="s">
        <v>4</v>
      </c>
      <c r="E10" s="26" t="s">
        <v>5</v>
      </c>
      <c r="F10" s="26"/>
      <c r="G10" s="26"/>
      <c r="H10" s="26"/>
      <c r="I10" s="26"/>
      <c r="J10" s="26" t="s">
        <v>12</v>
      </c>
      <c r="K10" s="26"/>
      <c r="L10" s="26"/>
      <c r="M10" s="26"/>
      <c r="N10" s="26"/>
      <c r="O10" s="26"/>
      <c r="P10" s="27" t="s">
        <v>14</v>
      </c>
    </row>
    <row r="11" spans="1:16" s="1" customFormat="1" ht="15" x14ac:dyDescent="0.25">
      <c r="A11" s="26"/>
      <c r="B11" s="26"/>
      <c r="C11" s="26"/>
      <c r="D11" s="26"/>
      <c r="E11" s="27" t="s">
        <v>6</v>
      </c>
      <c r="F11" s="26" t="s">
        <v>7</v>
      </c>
      <c r="G11" s="26" t="s">
        <v>8</v>
      </c>
      <c r="H11" s="26"/>
      <c r="I11" s="26" t="s">
        <v>11</v>
      </c>
      <c r="J11" s="27" t="s">
        <v>6</v>
      </c>
      <c r="K11" s="26" t="s">
        <v>13</v>
      </c>
      <c r="L11" s="26" t="s">
        <v>7</v>
      </c>
      <c r="M11" s="26" t="s">
        <v>8</v>
      </c>
      <c r="N11" s="26"/>
      <c r="O11" s="26" t="s">
        <v>11</v>
      </c>
      <c r="P11" s="26"/>
    </row>
    <row r="12" spans="1:16" s="1" customFormat="1" ht="15" x14ac:dyDescent="0.25">
      <c r="A12" s="26"/>
      <c r="B12" s="26"/>
      <c r="C12" s="26"/>
      <c r="D12" s="26"/>
      <c r="E12" s="26"/>
      <c r="F12" s="26"/>
      <c r="G12" s="26" t="s">
        <v>9</v>
      </c>
      <c r="H12" s="26" t="s">
        <v>10</v>
      </c>
      <c r="I12" s="26"/>
      <c r="J12" s="26"/>
      <c r="K12" s="26"/>
      <c r="L12" s="26"/>
      <c r="M12" s="26" t="s">
        <v>9</v>
      </c>
      <c r="N12" s="26" t="s">
        <v>10</v>
      </c>
      <c r="O12" s="26"/>
      <c r="P12" s="26"/>
    </row>
    <row r="13" spans="1:16" s="1" customFormat="1" ht="44.25" customHeight="1" x14ac:dyDescent="0.25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</row>
    <row r="14" spans="1:16" s="1" customFormat="1" ht="15" x14ac:dyDescent="0.25">
      <c r="A14" s="22">
        <v>1</v>
      </c>
      <c r="B14" s="22">
        <v>2</v>
      </c>
      <c r="C14" s="22">
        <v>3</v>
      </c>
      <c r="D14" s="22">
        <v>4</v>
      </c>
      <c r="E14" s="23">
        <v>5</v>
      </c>
      <c r="F14" s="22">
        <v>6</v>
      </c>
      <c r="G14" s="22">
        <v>7</v>
      </c>
      <c r="H14" s="22">
        <v>8</v>
      </c>
      <c r="I14" s="22">
        <v>9</v>
      </c>
      <c r="J14" s="23">
        <v>10</v>
      </c>
      <c r="K14" s="22">
        <v>11</v>
      </c>
      <c r="L14" s="22">
        <v>12</v>
      </c>
      <c r="M14" s="22">
        <v>13</v>
      </c>
      <c r="N14" s="22">
        <v>14</v>
      </c>
      <c r="O14" s="22">
        <v>15</v>
      </c>
      <c r="P14" s="23">
        <v>16</v>
      </c>
    </row>
    <row r="15" spans="1:16" s="1" customFormat="1" ht="15" x14ac:dyDescent="0.25">
      <c r="A15" s="2" t="s">
        <v>15</v>
      </c>
      <c r="B15" s="3"/>
      <c r="C15" s="4"/>
      <c r="D15" s="5" t="s">
        <v>16</v>
      </c>
      <c r="E15" s="6">
        <f>SUM(E35)</f>
        <v>4196320.8999999994</v>
      </c>
      <c r="F15" s="6">
        <f t="shared" ref="F15:P15" si="0">SUM(F35)</f>
        <v>4186320.8999999994</v>
      </c>
      <c r="G15" s="6">
        <f t="shared" si="0"/>
        <v>2411622.04</v>
      </c>
      <c r="H15" s="6">
        <f t="shared" si="0"/>
        <v>119077.95999999999</v>
      </c>
      <c r="I15" s="6">
        <f t="shared" si="0"/>
        <v>10000</v>
      </c>
      <c r="J15" s="6">
        <f t="shared" si="0"/>
        <v>232630</v>
      </c>
      <c r="K15" s="6">
        <f t="shared" si="0"/>
        <v>149445</v>
      </c>
      <c r="L15" s="6">
        <f t="shared" si="0"/>
        <v>83185</v>
      </c>
      <c r="M15" s="6">
        <f t="shared" si="0"/>
        <v>0</v>
      </c>
      <c r="N15" s="6">
        <f t="shared" si="0"/>
        <v>0</v>
      </c>
      <c r="O15" s="6">
        <f t="shared" si="0"/>
        <v>149445</v>
      </c>
      <c r="P15" s="6">
        <f t="shared" si="0"/>
        <v>4428950.8999999994</v>
      </c>
    </row>
    <row r="16" spans="1:16" s="1" customFormat="1" ht="15" x14ac:dyDescent="0.25">
      <c r="A16" s="2" t="s">
        <v>17</v>
      </c>
      <c r="B16" s="3"/>
      <c r="C16" s="4"/>
      <c r="D16" s="5" t="s">
        <v>16</v>
      </c>
      <c r="E16" s="6">
        <f>SUM(E35)</f>
        <v>4196320.8999999994</v>
      </c>
      <c r="F16" s="6">
        <f t="shared" ref="F16:P16" si="1">SUM(F35)</f>
        <v>4186320.8999999994</v>
      </c>
      <c r="G16" s="6">
        <f t="shared" si="1"/>
        <v>2411622.04</v>
      </c>
      <c r="H16" s="6">
        <f t="shared" si="1"/>
        <v>119077.95999999999</v>
      </c>
      <c r="I16" s="6">
        <f t="shared" si="1"/>
        <v>10000</v>
      </c>
      <c r="J16" s="6">
        <f t="shared" si="1"/>
        <v>232630</v>
      </c>
      <c r="K16" s="6">
        <f t="shared" si="1"/>
        <v>149445</v>
      </c>
      <c r="L16" s="6">
        <f t="shared" si="1"/>
        <v>83185</v>
      </c>
      <c r="M16" s="6">
        <f t="shared" si="1"/>
        <v>0</v>
      </c>
      <c r="N16" s="6">
        <f t="shared" si="1"/>
        <v>0</v>
      </c>
      <c r="O16" s="6">
        <f t="shared" si="1"/>
        <v>149445</v>
      </c>
      <c r="P16" s="6">
        <f t="shared" si="1"/>
        <v>4428950.8999999994</v>
      </c>
    </row>
    <row r="17" spans="1:16" s="1" customFormat="1" ht="75" x14ac:dyDescent="0.25">
      <c r="A17" s="7" t="s">
        <v>18</v>
      </c>
      <c r="B17" s="7" t="s">
        <v>20</v>
      </c>
      <c r="C17" s="8" t="s">
        <v>19</v>
      </c>
      <c r="D17" s="9" t="s">
        <v>21</v>
      </c>
      <c r="E17" s="10">
        <v>1856010.68</v>
      </c>
      <c r="F17" s="11">
        <v>1856010.68</v>
      </c>
      <c r="G17" s="11">
        <v>1424248</v>
      </c>
      <c r="H17" s="11">
        <v>40200</v>
      </c>
      <c r="I17" s="11">
        <v>0</v>
      </c>
      <c r="J17" s="10">
        <v>21505</v>
      </c>
      <c r="K17" s="11">
        <v>14005</v>
      </c>
      <c r="L17" s="11">
        <v>7500</v>
      </c>
      <c r="M17" s="11">
        <v>0</v>
      </c>
      <c r="N17" s="11">
        <v>0</v>
      </c>
      <c r="O17" s="11">
        <v>14005</v>
      </c>
      <c r="P17" s="10">
        <f t="shared" ref="P17:P32" si="2">E17+J17</f>
        <v>1877515.68</v>
      </c>
    </row>
    <row r="18" spans="1:16" s="1" customFormat="1" ht="15" x14ac:dyDescent="0.25">
      <c r="A18" s="7" t="s">
        <v>22</v>
      </c>
      <c r="B18" s="7" t="s">
        <v>24</v>
      </c>
      <c r="C18" s="8" t="s">
        <v>23</v>
      </c>
      <c r="D18" s="9" t="s">
        <v>25</v>
      </c>
      <c r="E18" s="10">
        <v>803750</v>
      </c>
      <c r="F18" s="11">
        <v>803750</v>
      </c>
      <c r="G18" s="11">
        <v>502076.04</v>
      </c>
      <c r="H18" s="11">
        <v>49477.96</v>
      </c>
      <c r="I18" s="11">
        <v>0</v>
      </c>
      <c r="J18" s="10">
        <v>65685</v>
      </c>
      <c r="K18" s="11">
        <v>0</v>
      </c>
      <c r="L18" s="11">
        <v>65685</v>
      </c>
      <c r="M18" s="11">
        <v>0</v>
      </c>
      <c r="N18" s="11">
        <v>0</v>
      </c>
      <c r="O18" s="11"/>
      <c r="P18" s="10">
        <f t="shared" si="2"/>
        <v>869435</v>
      </c>
    </row>
    <row r="19" spans="1:16" s="1" customFormat="1" ht="75" x14ac:dyDescent="0.25">
      <c r="A19" s="7" t="s">
        <v>26</v>
      </c>
      <c r="B19" s="7" t="s">
        <v>28</v>
      </c>
      <c r="C19" s="8" t="s">
        <v>27</v>
      </c>
      <c r="D19" s="9" t="s">
        <v>29</v>
      </c>
      <c r="E19" s="10">
        <v>9000</v>
      </c>
      <c r="F19" s="11">
        <v>9000</v>
      </c>
      <c r="G19" s="11">
        <v>0</v>
      </c>
      <c r="H19" s="11">
        <v>0</v>
      </c>
      <c r="I19" s="11">
        <v>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2"/>
        <v>9000</v>
      </c>
    </row>
    <row r="20" spans="1:16" s="1" customFormat="1" ht="30" x14ac:dyDescent="0.25">
      <c r="A20" s="7" t="s">
        <v>30</v>
      </c>
      <c r="B20" s="7" t="s">
        <v>32</v>
      </c>
      <c r="C20" s="8" t="s">
        <v>31</v>
      </c>
      <c r="D20" s="9" t="s">
        <v>33</v>
      </c>
      <c r="E20" s="10">
        <v>40000</v>
      </c>
      <c r="F20" s="11">
        <v>40000</v>
      </c>
      <c r="G20" s="11">
        <v>0</v>
      </c>
      <c r="H20" s="11">
        <v>0</v>
      </c>
      <c r="I20" s="11">
        <v>0</v>
      </c>
      <c r="J20" s="10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f t="shared" si="2"/>
        <v>40000</v>
      </c>
    </row>
    <row r="21" spans="1:16" s="1" customFormat="1" ht="15" x14ac:dyDescent="0.25">
      <c r="A21" s="7" t="s">
        <v>34</v>
      </c>
      <c r="B21" s="7" t="s">
        <v>36</v>
      </c>
      <c r="C21" s="8" t="s">
        <v>35</v>
      </c>
      <c r="D21" s="9" t="s">
        <v>37</v>
      </c>
      <c r="E21" s="10">
        <v>93730</v>
      </c>
      <c r="F21" s="11">
        <v>93730</v>
      </c>
      <c r="G21" s="11">
        <v>73974</v>
      </c>
      <c r="H21" s="11">
        <v>0</v>
      </c>
      <c r="I21" s="11">
        <v>0</v>
      </c>
      <c r="J21" s="10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0">
        <f t="shared" si="2"/>
        <v>93730</v>
      </c>
    </row>
    <row r="22" spans="1:16" s="1" customFormat="1" ht="45" x14ac:dyDescent="0.25">
      <c r="A22" s="7" t="s">
        <v>38</v>
      </c>
      <c r="B22" s="7" t="s">
        <v>40</v>
      </c>
      <c r="C22" s="8" t="s">
        <v>39</v>
      </c>
      <c r="D22" s="9" t="s">
        <v>41</v>
      </c>
      <c r="E22" s="10">
        <v>338420</v>
      </c>
      <c r="F22" s="11">
        <v>338420</v>
      </c>
      <c r="G22" s="11">
        <v>238524</v>
      </c>
      <c r="H22" s="11">
        <v>5100</v>
      </c>
      <c r="I22" s="11">
        <v>0</v>
      </c>
      <c r="J22" s="10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0">
        <f t="shared" si="2"/>
        <v>338420</v>
      </c>
    </row>
    <row r="23" spans="1:16" s="1" customFormat="1" ht="15" x14ac:dyDescent="0.25">
      <c r="A23" s="7" t="s">
        <v>42</v>
      </c>
      <c r="B23" s="7" t="s">
        <v>44</v>
      </c>
      <c r="C23" s="8" t="s">
        <v>43</v>
      </c>
      <c r="D23" s="9" t="s">
        <v>45</v>
      </c>
      <c r="E23" s="10">
        <v>30000</v>
      </c>
      <c r="F23" s="11">
        <v>30000</v>
      </c>
      <c r="G23" s="11">
        <v>0</v>
      </c>
      <c r="H23" s="11">
        <v>0</v>
      </c>
      <c r="I23" s="11">
        <v>0</v>
      </c>
      <c r="J23" s="10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f t="shared" si="2"/>
        <v>30000</v>
      </c>
    </row>
    <row r="24" spans="1:16" s="1" customFormat="1" ht="75" x14ac:dyDescent="0.25">
      <c r="A24" s="7" t="s">
        <v>46</v>
      </c>
      <c r="B24" s="7" t="s">
        <v>48</v>
      </c>
      <c r="C24" s="8" t="s">
        <v>47</v>
      </c>
      <c r="D24" s="9" t="s">
        <v>49</v>
      </c>
      <c r="E24" s="10">
        <v>0</v>
      </c>
      <c r="F24" s="11">
        <v>0</v>
      </c>
      <c r="G24" s="11">
        <v>0</v>
      </c>
      <c r="H24" s="11">
        <v>0</v>
      </c>
      <c r="I24" s="11">
        <v>0</v>
      </c>
      <c r="J24" s="10">
        <v>10000</v>
      </c>
      <c r="K24" s="11">
        <v>10000</v>
      </c>
      <c r="L24" s="11">
        <v>0</v>
      </c>
      <c r="M24" s="11">
        <v>0</v>
      </c>
      <c r="N24" s="11">
        <v>0</v>
      </c>
      <c r="O24" s="11">
        <v>10000</v>
      </c>
      <c r="P24" s="10">
        <f t="shared" si="2"/>
        <v>10000</v>
      </c>
    </row>
    <row r="25" spans="1:16" s="1" customFormat="1" ht="30" x14ac:dyDescent="0.25">
      <c r="A25" s="7" t="s">
        <v>50</v>
      </c>
      <c r="B25" s="7" t="s">
        <v>52</v>
      </c>
      <c r="C25" s="8" t="s">
        <v>51</v>
      </c>
      <c r="D25" s="9" t="s">
        <v>53</v>
      </c>
      <c r="E25" s="10">
        <v>143564.9</v>
      </c>
      <c r="F25" s="11">
        <v>143564.9</v>
      </c>
      <c r="G25" s="11">
        <v>0</v>
      </c>
      <c r="H25" s="11">
        <v>0</v>
      </c>
      <c r="I25" s="11">
        <v>0</v>
      </c>
      <c r="J25" s="10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f t="shared" si="2"/>
        <v>143564.9</v>
      </c>
    </row>
    <row r="26" spans="1:16" s="1" customFormat="1" ht="30" x14ac:dyDescent="0.25">
      <c r="A26" s="7" t="s">
        <v>54</v>
      </c>
      <c r="B26" s="7" t="s">
        <v>55</v>
      </c>
      <c r="C26" s="8" t="s">
        <v>51</v>
      </c>
      <c r="D26" s="9" t="s">
        <v>56</v>
      </c>
      <c r="E26" s="10">
        <v>489979.32</v>
      </c>
      <c r="F26" s="11">
        <v>489979.32</v>
      </c>
      <c r="G26" s="11">
        <v>114200</v>
      </c>
      <c r="H26" s="11">
        <v>24300</v>
      </c>
      <c r="I26" s="11">
        <v>0</v>
      </c>
      <c r="J26" s="10">
        <v>35000</v>
      </c>
      <c r="K26" s="11">
        <v>35000</v>
      </c>
      <c r="L26" s="11">
        <v>0</v>
      </c>
      <c r="M26" s="11">
        <v>0</v>
      </c>
      <c r="N26" s="11">
        <v>0</v>
      </c>
      <c r="O26" s="11">
        <v>35000</v>
      </c>
      <c r="P26" s="10">
        <f t="shared" si="2"/>
        <v>524979.32000000007</v>
      </c>
    </row>
    <row r="27" spans="1:16" s="1" customFormat="1" ht="30" x14ac:dyDescent="0.25">
      <c r="A27" s="7" t="s">
        <v>57</v>
      </c>
      <c r="B27" s="7" t="s">
        <v>59</v>
      </c>
      <c r="C27" s="8" t="s">
        <v>58</v>
      </c>
      <c r="D27" s="9" t="s">
        <v>60</v>
      </c>
      <c r="E27" s="10">
        <v>5000</v>
      </c>
      <c r="F27" s="11">
        <v>5000</v>
      </c>
      <c r="G27" s="11">
        <v>0</v>
      </c>
      <c r="H27" s="11">
        <v>0</v>
      </c>
      <c r="I27" s="11">
        <v>0</v>
      </c>
      <c r="J27" s="10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f t="shared" si="2"/>
        <v>5000</v>
      </c>
    </row>
    <row r="28" spans="1:16" s="1" customFormat="1" ht="15" x14ac:dyDescent="0.25">
      <c r="A28" s="7" t="s">
        <v>61</v>
      </c>
      <c r="B28" s="7" t="s">
        <v>63</v>
      </c>
      <c r="C28" s="8" t="s">
        <v>62</v>
      </c>
      <c r="D28" s="9" t="s">
        <v>64</v>
      </c>
      <c r="E28" s="10">
        <v>5000</v>
      </c>
      <c r="F28" s="11">
        <v>5000</v>
      </c>
      <c r="G28" s="11">
        <v>0</v>
      </c>
      <c r="H28" s="11">
        <v>0</v>
      </c>
      <c r="I28" s="11">
        <v>0</v>
      </c>
      <c r="J28" s="10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f t="shared" si="2"/>
        <v>5000</v>
      </c>
    </row>
    <row r="29" spans="1:16" s="1" customFormat="1" ht="32.25" customHeight="1" x14ac:dyDescent="0.25">
      <c r="A29" s="7">
        <v>117330</v>
      </c>
      <c r="B29" s="7">
        <v>7330</v>
      </c>
      <c r="C29" s="17" t="s">
        <v>91</v>
      </c>
      <c r="D29" s="9" t="s">
        <v>92</v>
      </c>
      <c r="E29" s="10"/>
      <c r="F29" s="11"/>
      <c r="G29" s="11"/>
      <c r="H29" s="11"/>
      <c r="I29" s="11"/>
      <c r="J29" s="10">
        <v>90440</v>
      </c>
      <c r="K29" s="11">
        <v>90440</v>
      </c>
      <c r="L29" s="11"/>
      <c r="M29" s="11"/>
      <c r="N29" s="11"/>
      <c r="O29" s="11">
        <v>90440</v>
      </c>
      <c r="P29" s="10">
        <f t="shared" si="2"/>
        <v>90440</v>
      </c>
    </row>
    <row r="30" spans="1:16" s="1" customFormat="1" ht="45" x14ac:dyDescent="0.25">
      <c r="A30" s="7" t="s">
        <v>65</v>
      </c>
      <c r="B30" s="7" t="s">
        <v>67</v>
      </c>
      <c r="C30" s="8" t="s">
        <v>66</v>
      </c>
      <c r="D30" s="9" t="s">
        <v>68</v>
      </c>
      <c r="E30" s="10">
        <v>5000</v>
      </c>
      <c r="F30" s="11">
        <v>5000</v>
      </c>
      <c r="G30" s="11">
        <v>0</v>
      </c>
      <c r="H30" s="11">
        <v>0</v>
      </c>
      <c r="I30" s="11">
        <v>0</v>
      </c>
      <c r="J30" s="10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f t="shared" si="2"/>
        <v>5000</v>
      </c>
    </row>
    <row r="31" spans="1:16" s="1" customFormat="1" ht="105" x14ac:dyDescent="0.25">
      <c r="A31" s="7" t="s">
        <v>69</v>
      </c>
      <c r="B31" s="7" t="s">
        <v>71</v>
      </c>
      <c r="C31" s="8" t="s">
        <v>70</v>
      </c>
      <c r="D31" s="9" t="s">
        <v>72</v>
      </c>
      <c r="E31" s="10">
        <v>0</v>
      </c>
      <c r="F31" s="11">
        <v>0</v>
      </c>
      <c r="G31" s="11">
        <v>0</v>
      </c>
      <c r="H31" s="11">
        <v>0</v>
      </c>
      <c r="I31" s="11">
        <v>0</v>
      </c>
      <c r="J31" s="10">
        <v>10000</v>
      </c>
      <c r="K31" s="11">
        <v>0</v>
      </c>
      <c r="L31" s="11">
        <v>10000</v>
      </c>
      <c r="M31" s="11">
        <v>0</v>
      </c>
      <c r="N31" s="11">
        <v>0</v>
      </c>
      <c r="O31" s="11">
        <v>0</v>
      </c>
      <c r="P31" s="10">
        <v>10000</v>
      </c>
    </row>
    <row r="32" spans="1:16" s="1" customFormat="1" ht="30" x14ac:dyDescent="0.25">
      <c r="A32" s="7" t="s">
        <v>73</v>
      </c>
      <c r="B32" s="7" t="s">
        <v>75</v>
      </c>
      <c r="C32" s="8" t="s">
        <v>74</v>
      </c>
      <c r="D32" s="9" t="s">
        <v>76</v>
      </c>
      <c r="E32" s="10">
        <v>71500</v>
      </c>
      <c r="F32" s="11">
        <v>71500</v>
      </c>
      <c r="G32" s="11">
        <v>58600</v>
      </c>
      <c r="H32" s="11">
        <v>0</v>
      </c>
      <c r="I32" s="11">
        <v>0</v>
      </c>
      <c r="J32" s="10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0">
        <f t="shared" si="2"/>
        <v>71500</v>
      </c>
    </row>
    <row r="33" spans="1:16" s="1" customFormat="1" ht="15" x14ac:dyDescent="0.25">
      <c r="A33" s="7" t="s">
        <v>77</v>
      </c>
      <c r="B33" s="7" t="s">
        <v>79</v>
      </c>
      <c r="C33" s="8" t="s">
        <v>78</v>
      </c>
      <c r="D33" s="9" t="s">
        <v>80</v>
      </c>
      <c r="E33" s="10">
        <v>299366</v>
      </c>
      <c r="F33" s="11">
        <v>289366</v>
      </c>
      <c r="G33" s="11">
        <v>0</v>
      </c>
      <c r="H33" s="11">
        <v>0</v>
      </c>
      <c r="I33" s="11">
        <v>10000</v>
      </c>
      <c r="J33" s="10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0">
        <f t="shared" ref="P33:P34" si="3">E33+J33</f>
        <v>299366</v>
      </c>
    </row>
    <row r="34" spans="1:16" s="1" customFormat="1" ht="60" x14ac:dyDescent="0.25">
      <c r="A34" s="17" t="s">
        <v>89</v>
      </c>
      <c r="B34" s="17" t="s">
        <v>90</v>
      </c>
      <c r="C34" s="17" t="s">
        <v>78</v>
      </c>
      <c r="D34" s="9" t="s">
        <v>88</v>
      </c>
      <c r="E34" s="10">
        <v>6000</v>
      </c>
      <c r="F34" s="11">
        <v>6000</v>
      </c>
      <c r="G34" s="11"/>
      <c r="H34" s="11"/>
      <c r="I34" s="11"/>
      <c r="J34" s="10"/>
      <c r="K34" s="11"/>
      <c r="L34" s="11"/>
      <c r="M34" s="11"/>
      <c r="N34" s="11"/>
      <c r="O34" s="11"/>
      <c r="P34" s="10">
        <f t="shared" si="3"/>
        <v>6000</v>
      </c>
    </row>
    <row r="35" spans="1:16" s="1" customFormat="1" ht="15" x14ac:dyDescent="0.25">
      <c r="A35" s="12" t="s">
        <v>81</v>
      </c>
      <c r="B35" s="13" t="s">
        <v>81</v>
      </c>
      <c r="C35" s="14" t="s">
        <v>81</v>
      </c>
      <c r="D35" s="15" t="s">
        <v>82</v>
      </c>
      <c r="E35" s="6">
        <f>SUM(E17:E34)</f>
        <v>4196320.8999999994</v>
      </c>
      <c r="F35" s="6">
        <f t="shared" ref="F35:P35" si="4">SUM(F17:F34)</f>
        <v>4186320.8999999994</v>
      </c>
      <c r="G35" s="6">
        <f t="shared" si="4"/>
        <v>2411622.04</v>
      </c>
      <c r="H35" s="6">
        <f t="shared" si="4"/>
        <v>119077.95999999999</v>
      </c>
      <c r="I35" s="6">
        <f t="shared" si="4"/>
        <v>10000</v>
      </c>
      <c r="J35" s="6">
        <f t="shared" si="4"/>
        <v>232630</v>
      </c>
      <c r="K35" s="6">
        <f t="shared" si="4"/>
        <v>149445</v>
      </c>
      <c r="L35" s="6">
        <f t="shared" si="4"/>
        <v>83185</v>
      </c>
      <c r="M35" s="6">
        <f t="shared" si="4"/>
        <v>0</v>
      </c>
      <c r="N35" s="6">
        <f t="shared" si="4"/>
        <v>0</v>
      </c>
      <c r="O35" s="6">
        <f t="shared" si="4"/>
        <v>149445</v>
      </c>
      <c r="P35" s="6">
        <f t="shared" si="4"/>
        <v>4428950.8999999994</v>
      </c>
    </row>
    <row r="36" spans="1:16" s="1" customFormat="1" ht="15" x14ac:dyDescent="0.25"/>
    <row r="37" spans="1:16" s="1" customFormat="1" ht="15" x14ac:dyDescent="0.25"/>
    <row r="38" spans="1:16" s="1" customFormat="1" ht="15" x14ac:dyDescent="0.25">
      <c r="B38" s="16" t="s">
        <v>95</v>
      </c>
      <c r="I38" s="16"/>
    </row>
  </sheetData>
  <mergeCells count="22">
    <mergeCell ref="J11:J13"/>
    <mergeCell ref="K11:K13"/>
    <mergeCell ref="L11:L13"/>
    <mergeCell ref="M11:N11"/>
    <mergeCell ref="M12:M13"/>
    <mergeCell ref="N12:N13"/>
    <mergeCell ref="A5:P5"/>
    <mergeCell ref="A7:P7"/>
    <mergeCell ref="A10:A13"/>
    <mergeCell ref="B10:B13"/>
    <mergeCell ref="C10:C13"/>
    <mergeCell ref="D10:D13"/>
    <mergeCell ref="E10:I10"/>
    <mergeCell ref="E11:E13"/>
    <mergeCell ref="F11:F13"/>
    <mergeCell ref="G11:H11"/>
    <mergeCell ref="O11:O13"/>
    <mergeCell ref="P10:P13"/>
    <mergeCell ref="G12:G13"/>
    <mergeCell ref="H12:H13"/>
    <mergeCell ref="I11:I13"/>
    <mergeCell ref="J10:O10"/>
  </mergeCells>
  <pageMargins left="0.196850393700787" right="0.196850393700787" top="0.39370078740157499" bottom="0.196850393700787" header="0" footer="0"/>
  <pageSetup paperSize="9" scale="66" fitToHeight="5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Pokrovka buh</dc:creator>
  <cp:lastModifiedBy>Pokrovka buh</cp:lastModifiedBy>
  <cp:lastPrinted>2020-12-28T12:33:08Z</cp:lastPrinted>
  <dcterms:created xsi:type="dcterms:W3CDTF">2019-12-27T17:34:13Z</dcterms:created>
  <dcterms:modified xsi:type="dcterms:W3CDTF">2020-12-28T12:34:25Z</dcterms:modified>
</cp:coreProperties>
</file>